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mc:AlternateContent xmlns:mc="http://schemas.openxmlformats.org/markup-compatibility/2006">
    <mc:Choice Requires="x15">
      <x15ac:absPath xmlns:x15ac="http://schemas.microsoft.com/office/spreadsheetml/2010/11/ac" url="C:\Users\Zsolt_Monika\Documents\ZSM_2017\GB előterjesztések és értesítések\2018_01_január\"/>
    </mc:Choice>
  </mc:AlternateContent>
  <bookViews>
    <workbookView xWindow="0" yWindow="0" windowWidth="28800" windowHeight="12210"/>
  </bookViews>
  <sheets>
    <sheet name="Munk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2" i="1" l="1"/>
  <c r="J92" i="1"/>
  <c r="K92" i="1"/>
  <c r="K93" i="1" s="1"/>
  <c r="L93" i="1" s="1"/>
  <c r="L92" i="1"/>
</calcChain>
</file>

<file path=xl/sharedStrings.xml><?xml version="1.0" encoding="utf-8"?>
<sst xmlns="http://schemas.openxmlformats.org/spreadsheetml/2006/main" count="363" uniqueCount="192">
  <si>
    <t>Jelleg</t>
  </si>
  <si>
    <t>Tételszám</t>
  </si>
  <si>
    <t>Tétel szövege</t>
  </si>
  <si>
    <t>Menny.</t>
  </si>
  <si>
    <t>Egység</t>
  </si>
  <si>
    <t>Anyag egységár</t>
  </si>
  <si>
    <t>Díj egységre</t>
  </si>
  <si>
    <t>építészet</t>
  </si>
  <si>
    <t>19-010-1.1.2</t>
  </si>
  <si>
    <t>Általános teendők tervezési és előkészítési szakaszban, terv készítés</t>
  </si>
  <si>
    <t xml:space="preserve">db     </t>
  </si>
  <si>
    <t>19-010-1.11.1.3</t>
  </si>
  <si>
    <t>Általános teendők megvalósulás szakaszában, ellenőrző mérések, építési műszaki ellenőrzés</t>
  </si>
  <si>
    <t xml:space="preserve">óra    </t>
  </si>
  <si>
    <t>19-010-1.21.1</t>
  </si>
  <si>
    <t>Általános teendők befejezés szakaszában, átadás - átvétel, jegyzőkönyv elkészítése</t>
  </si>
  <si>
    <t>19-090-1</t>
  </si>
  <si>
    <t>Építmények átadás előtti utolsó takarítása (pipere)</t>
  </si>
  <si>
    <t>34-001-4.1</t>
  </si>
  <si>
    <t>Rácsos vagy tömör acéltartók beemelése és elhelyezése, kiképzett felfekvésre (szerelőmunka nélküli beépítés), 200 kg/db tömegig</t>
  </si>
  <si>
    <t>36-002-2-0412851</t>
  </si>
  <si>
    <t>Beton alapozók felhordása, kézi erővel LB-Knauf KONTAKTB, Csz: 854625</t>
  </si>
  <si>
    <t xml:space="preserve">m2     </t>
  </si>
  <si>
    <t>36-090-1.1.2-0550030</t>
  </si>
  <si>
    <t>Vakolatjavítás oldalfalon, tégla-, beton-, kőfelületen vagy építőlemezen, a meglazult, sérült vakolat előzetes leverésével, hiánypótlás 5-25% között Hvb4-mc, beltéri, vakoló, cementes mészhabarcs mészpéppel</t>
  </si>
  <si>
    <t>36-090-2.1.3</t>
  </si>
  <si>
    <t>Vakolatok pótlása, keskenyvakolatok pótlása oldalfalon, 21-40 cm szélesség között</t>
  </si>
  <si>
    <t xml:space="preserve">m      </t>
  </si>
  <si>
    <t>39-001-3.1.2-0120012</t>
  </si>
  <si>
    <t>CW fém vázszerkezetre szerelt válaszfal 2 x 2 rtg. normál, 12,5 mm vtg. gipszkarton borítással, hőszigeteléssel, csavarfejek és illesztések glettelve (Q2), egyszeres, CW 75-06 mm vtg. tartóvázzal RIGIPS normál építőlemez RB 12,5 mm, ásványi szálas hőszigetelés</t>
  </si>
  <si>
    <t>39-003-1.2.1.1.1-0120012</t>
  </si>
  <si>
    <t>Szerelt gipszkarton álmennyezet fém vázszerkezetre (duplasoros), választható függesztéssel, csavarfejek és illesztések alapglettelve (Q2 minőségben),  nem látszó bordázattal, 40 cm bordatávolsággal (CD60/27), 10 m² összefüggő felületig, 1 rtg. Normál 12,5 mm vtg. gipszkarton borítással RIGIPS normál építőlemez RB 12,5 mm, függesztő huzallal</t>
  </si>
  <si>
    <t>39-003-21.9.1.2-0143107</t>
  </si>
  <si>
    <t>Kiegészítő és mellékmunkák, szerelő (revíziós) nyílás beépítése, fém kivitelben, gipszkarton álmennyezetben, gipszkarton betéttel KNAUF revíziós nyílás A13 lappal 600x600 mm, Cikkszám: 94254060</t>
  </si>
  <si>
    <t>39-004-1.2.1.3-0211090</t>
  </si>
  <si>
    <t>Látszóbordás függesztett álmennyezet szerelése, L falszegéllyel, 24 mm talpszélességű fő és kereszt tartószerkezettel, ásványi anyagú betételemek elhelyezésével, 60x120 cm-es raszterben ARMSTRONG COLORTONE DUNE 95 RH BOARD lap, 600x1200x15 mm</t>
  </si>
  <si>
    <t>39-005-2.1.1-0120032</t>
  </si>
  <si>
    <t>Szabadon álló előtétfal készítése, üveggyapot szigetelőanyag kitöltéssel, 1 rtg. gipszkarton borítással, 50 mm széles profilvázra szerelve RIGIPS 1 rtg. RF 15 tűzgátló gipszkarton + 50 mm szigetelőanyag (11 kg/m³), Th=0,5 óra</t>
  </si>
  <si>
    <t>42-000-2.1</t>
  </si>
  <si>
    <t>Lapburkolatok bontása, padlóburkolat bármely méretű kőagyag, mozaik vagy tört mozaik (NOVA) lapból</t>
  </si>
  <si>
    <t>42-000-3.1.2</t>
  </si>
  <si>
    <t>Fa-, hézagmentes műanyag- és szőnyegburkolatok bontása, fapadló burkolatok, hajópadló 22 mm vastag deszkából vagy rövid svéd padló</t>
  </si>
  <si>
    <t>42-000-3.4</t>
  </si>
  <si>
    <t>Fa-, hézagmentes műanyag- és szőnyegburkolatok bontása, gumilemez vagy PVC burkolat tekercsből, lapokból vagy lépcsőn betétként</t>
  </si>
  <si>
    <t>42-011-2.1.1.4.1-0313466</t>
  </si>
  <si>
    <t>Padlóburkolat hordozószerkezetének felületelőkészítése beltérben, beton alapfelületen önterülő felületkiegyenlítés készítése 5 mm átlagos rétegvastagságban MAPEI PLANOLIT 315 önterülő kiegyenlítő, 3-15 mm</t>
  </si>
  <si>
    <t>42-022-1.1.1.2.1.1-0212004</t>
  </si>
  <si>
    <t>Padlóburkolat készítése, beltérben, tégla, beton, vakolt alapfelületen, gres, kőporcelán lappal, kötésben vagy hálósan, 3-5 mm vtg. ragasztóba rakva, 1-10 mm fugaszéleséggel, 20x20 - 40x40 cm közötti lapmérettel LB-Knauf FLEX/Flex ragasztó, EN 12004 szerinti C2T minősítéssel, kül- és beltérbe, fagyálló, padlófűtéshez is, LB-Knauf Colorin flex fugázó, EN 13888 szerinti CG2 minősítéssel, fehér</t>
  </si>
  <si>
    <t>42-041-3.1.1.1-0315240</t>
  </si>
  <si>
    <t>Meglévő aljzat kiegyenlítése, rugalmas burkolat alá, parketta és laminált padló úsztatott fektetéséhez, (általános igénybevétel) ragasztóval szennyezett betonaljzat (cementesztrich) felület előkészítése, 3 mm vastagságban Schomburg SOLOPLAN-30 önterülő simító, kiegyenlítő és üregkitöltő 3-30 mm rétegvastagságban + alapozó</t>
  </si>
  <si>
    <t>42-042-24.6-0112001</t>
  </si>
  <si>
    <t>Textilburkolatok fektetése szabványos, kiegyenlített aljzatra, modul-szőnyegből PVH - ARENA velúr modul szőnyeg tűzések száma: 189 600 felső szál: 800 g/m², flór vtg./teljes vtg.: 4/7,8 mm, görgősszék alkalmas, 16 színben</t>
  </si>
  <si>
    <t>42-042-024.4-3314012</t>
  </si>
  <si>
    <t xml:space="preserve">Laminált parketta lerakása </t>
  </si>
  <si>
    <t>44-000-1.1</t>
  </si>
  <si>
    <t>Fa nyílászáró szerkezetek bontása,  ajtó, ablak vagy kapu, 2,00 m²-ig</t>
  </si>
  <si>
    <t xml:space="preserve">m˛     </t>
  </si>
  <si>
    <t>44-000-1.2</t>
  </si>
  <si>
    <t>Fa nyílászáró szerkezetek bontása,  ajtó, ablak vagy kapu, 2,01-4,00 m² között</t>
  </si>
  <si>
    <t>44-000-3</t>
  </si>
  <si>
    <t>Beépített faszekrény (pult) bontása</t>
  </si>
  <si>
    <t>44-001-1.3.1.1-0133024</t>
  </si>
  <si>
    <t>Fa beltéri nyílászárók elhelyezése, ajtólap utólag szerelt tokba, 2 db pántfelsővel, kilincs nélkül, 6,00 m kerületig Porta beltéri laminátos, profilos, tele ajtólap (London), 1000x2000 mm, 0,3 laminátos tokhoz</t>
  </si>
  <si>
    <t>45-000-3.4</t>
  </si>
  <si>
    <t>Egyéb épületlakatos szerkezetek bontása, acélgerenda a szükséges vésésekkel</t>
  </si>
  <si>
    <t xml:space="preserve">t      </t>
  </si>
  <si>
    <t>45-001-31.90.1-0134574</t>
  </si>
  <si>
    <t>Tűzgátló ajtóelem beépítése, ajtó kiegészítők, küszöb, ajtócsukó, tömítés elhelyezése Alu ráfutó küszöb, gumi zárással kétszárnyú tűzgátló ill. többcélú ajtókhoz</t>
  </si>
  <si>
    <t>47-000-1.21.2.1.1.1-0150145</t>
  </si>
  <si>
    <t>Belső festéseknél felület előkészítése, részmunkák; glettelés, műanyag kötőanyagú glettel (simítótapasszal), vakolt felületen, bármilyen padozatú helyiségben, tagolatlan felületen Deko simítótapasz 100, fehér, EAN: 5995061277513</t>
  </si>
  <si>
    <t>47-000-4.3.2-0150112</t>
  </si>
  <si>
    <t>Acélfelületek mázolásának előkészítő és részmunkái; simítótapaszolás, betétes vagy tagolt acélfelületen, egyszeri és minden további réteg Trinát Mestertapasz, EAN: 595061609376</t>
  </si>
  <si>
    <t>47-011-15.1.1.1-0154177</t>
  </si>
  <si>
    <t>Diszperziós festés műanyag bázisú vizes-diszperziós  fehér vagy gyárilag színezett festékkel, új vagy régi lekapart, előkészített alapfelületen, vakolaton, két rétegben, tagolatlan sima felületen StoColor In C2 színcsoport, diszperziós, univerzális matt beltéri festék, EN 13300 szerinti 3. dörzsálló, 00237-024</t>
  </si>
  <si>
    <t>47-011-16.1.1.1-0154181</t>
  </si>
  <si>
    <t>Diszperziós festés műanyag bázisú vizes-diszperziós fehér vagy gyárilag színezett festékkel, új vagy régi lekapart, előkészített alapfelületen, vakolaton, egy rétegben, tagolatlan sima felületen StoColor Rapid fehér, egy rétegben fedőképes beltéri diszperziós festék, 00229-007</t>
  </si>
  <si>
    <t>K</t>
  </si>
  <si>
    <t>Acélszerkezet közbenső mázolása</t>
  </si>
  <si>
    <t>Acélszerkezet fedő mázolása</t>
  </si>
  <si>
    <t>m2</t>
  </si>
  <si>
    <t>90-008-1-0110202</t>
  </si>
  <si>
    <t>Festés előtt burkolatok takarásának készítése Takarás készítése fóliával</t>
  </si>
  <si>
    <t xml:space="preserve">100 m2 </t>
  </si>
  <si>
    <t>Bontási anyagok elszállítása konténeresen</t>
  </si>
  <si>
    <t>m3</t>
  </si>
  <si>
    <t>90-008-2</t>
  </si>
  <si>
    <t>Festés után burkolatok takarásának felszedése</t>
  </si>
  <si>
    <t>Üvegfelületek oldószeres tisztítása</t>
  </si>
  <si>
    <t>gépészet</t>
  </si>
  <si>
    <t>82-001-6.2.2-0114742</t>
  </si>
  <si>
    <t>Egyoldalon menetes szerelvény elhelyezése, külső vagy belső menettel, illetve hollandival csatlakoztatva DN 15 gömbcsap OVENTROP Optiflex töltő-ürítő golyóscsap, DN15, 1/2", km, nyers sárgaréz szerelvényházzal, tömlőcsatlakozóval és menetes zárókupakkal,</t>
  </si>
  <si>
    <t>82-009-2.1.1.2-0214051</t>
  </si>
  <si>
    <t>Mosogató elhelyezése és bekötése, hideg-meleg vízre, háztartási mosogatók, csaptelep és bűzelzáró nélkül, bútorba beépített, egymedencés csepptálcás Rozsdamentes lemez mosogató, 860x435 mm, HM 861, egymedence + csöpögtető</t>
  </si>
  <si>
    <t>82-009-7.4-0121021</t>
  </si>
  <si>
    <t>Mosdó tartozékok felszerelése, falbaépíthető szerelőelem VALSIR mosdó szerelőkeret, 80x500x1140, Cikkszám: VS867431</t>
  </si>
  <si>
    <t>82-009-11.1.5.1-0120051</t>
  </si>
  <si>
    <t>WC csésze elhelyezése és bekötése, öblítőtartály, sarokszelep, WC ülőke,  nyomógomb nélkül, porcelánból, falra szerelhető  monoblokkos WC berendezés, alsó vagy hátsó kifolyású kivitelben Geberit porcelán mélyöblítésű MB WC csésze, 6 l alsó kifolyású, falra szerelhető, fehér, Kód: 6623 01</t>
  </si>
  <si>
    <t>82-000-100.1</t>
  </si>
  <si>
    <t>Légbeszívó elhelyezése</t>
  </si>
  <si>
    <t>82-000-100.2</t>
  </si>
  <si>
    <t>Vízhálózat nyomáspróbája</t>
  </si>
  <si>
    <t>82-000-100.3</t>
  </si>
  <si>
    <t>Csatorna hálózat próbája</t>
  </si>
  <si>
    <t>82-000-100.6</t>
  </si>
  <si>
    <t>Bontási munka bérleményen belül, bontott anyag elszállitással</t>
  </si>
  <si>
    <t>82-000-101.4</t>
  </si>
  <si>
    <t>Split rendszer feltöltése, beüzemelése</t>
  </si>
  <si>
    <t>82-000-101.5</t>
  </si>
  <si>
    <t>Hűtési rendszer próbaüzeme</t>
  </si>
  <si>
    <t>82-000-101.6</t>
  </si>
  <si>
    <t>Megvalósulási tervek, átadási dokumentáció mérési jegyzőkönyvek, nyilatkozatok elkészítése, adminisztrációs költségekkel.</t>
  </si>
  <si>
    <t>83-003-1.1.1.2-0432365</t>
  </si>
  <si>
    <t>Négyszög keresztmetszetű szabályozó zsalu felszerelése lemezcsatornára, felületnagyság: 0,11-0,25 m² között ROSENBERG szabályozó zsalu, H/B = 250/500 mm</t>
  </si>
  <si>
    <t>83-006-2.1.1.1-0150038</t>
  </si>
  <si>
    <t>Radiál ventilátor elhelyezése, csőventilátor, műanyagházas, járókerék-átmérő: 200 mm-ig ROSENBERG csőventilátor, műanyagházas, (220V), RS 200L</t>
  </si>
  <si>
    <t>villanyszerelés</t>
  </si>
  <si>
    <t>19-071-1.2</t>
  </si>
  <si>
    <t>Közmű bekötések; elektromos hálózat bekötése a közmű vezetékbe (Áramszolgáltató számla)</t>
  </si>
  <si>
    <t>19-071-11.1.1.1</t>
  </si>
  <si>
    <t>Ellenőrző próbák, belső elektromos hálózat és berendezés, földelés és érintésvédelem, érintésvédelmi rendszerbe bekötött fogyasztók-hatásosságának mérése</t>
  </si>
  <si>
    <t>19-071-11.21</t>
  </si>
  <si>
    <t>Ellenőrző próbák, megvilágítás (fényerő) mérés</t>
  </si>
  <si>
    <t>71-001-1.1.1.2.3-0110056</t>
  </si>
  <si>
    <t>Merev, simafalú műanyag védőcső elhelyezése, elágazó dobozokkal, előre elkészített falhoronyba, vékonyfalú kivitelben, gyenge mechanikai igénybevételre, Névleges méret: 40-50 mm HYDRO-THERM Mü II. vékonyfalú védőcső, 40 mm, Kód: MU-II 40</t>
  </si>
  <si>
    <t>71-001-1.2.2.3-0110048</t>
  </si>
  <si>
    <t>Merev, simafalú műanyag védőcső elhelyezése, elágazó dobozokkal, falon kívül, előre elkészített tartó szerkezetre szerelve, vastag, simafalú kivitelben, nehéz mechanikai igénybevételre, Névleges méret: 36-48 mm HYDRO-THERM beltéri Mü I. vastagfalú, merev műanyag szürke védőcső 48 mm, Kód: MU-I 48</t>
  </si>
  <si>
    <t>71-001-11.1.2-0123002</t>
  </si>
  <si>
    <t>Elágazó doboz illetve szerelvénydoboz elhelyezése, süllyesztve, fészekvésés nélkül, Névleges méret: 70, 80, 100, 150, 200 mm 87, 107, 159, 240, 238 mm (70 - 300 mm) KAISER elágazó doboz téglafalba, IP 20, 100x100 mm, R: 1095-01</t>
  </si>
  <si>
    <t>71-001-12.1-0123041</t>
  </si>
  <si>
    <t>Gipszkarton szerelvénydoboz beépítése, üregfúrás nélkül, (szerelvénydoboz, mélyített szerelvény és kötődoboz, (fedéllel) kettős szerelvénydoboz fedéllel), Névleges méret: Ø68x47 mm, 2xØ68x47 mm,  Ø68x61 mm KAISER kettős szerelvénydoboz üreges falba, R: 9062-02</t>
  </si>
  <si>
    <t>71-001-28.2-0531076</t>
  </si>
  <si>
    <t>Műanyag mellvédcsatorna elhelyezése előre elkészített tartószerkezetre szerelve, bármely méretben, idomdarabokkal KOPOS PK 140x70 mm parapetcsatorna fedéllel, fehér</t>
  </si>
  <si>
    <t>71-002-1.2-0213004</t>
  </si>
  <si>
    <t>Szigetelt vezeték elhelyezése védőcsőbe húzva vagy vezetékcsatornába fektetve, rézvezetővel, leágazó kötésekkel, szigetelés ellenállás méréssel, a szerelvényekhez csatlakozó vezetékvégek bekötése nélkül, keresztmetszet: 4-6 mm² H07V-K 450/750V 1x  4 mm², hajlékony rézvezetővel (Mkh)</t>
  </si>
  <si>
    <t>71-002-1.3-0213010</t>
  </si>
  <si>
    <t>Szigetelt vezeték elhelyezése védőcsőbe húzva vagy vezetékcsatornába fektetve, rézvezetővel, leágazó kötésekkel, szigetelés ellenállás méréssel, a szerelvényekhez csatlakozó vezetékvégek bekötése nélkül, keresztmetszet: 10-16 mm² H07V-K 450/750V 1x 10; mm², hajlékony rézvezetővel (Mkh)</t>
  </si>
  <si>
    <t>71-002-21.1-0217092</t>
  </si>
  <si>
    <t>Kábelszerű vezeték elhelyezése előre elkészített tartószerkezetre, 1-12 erű rézvezetővel, elágazó dobozokkal és kötésekkel, szigetelési elenállás méréssel, a szerelvényekhez csatlakozó vezetékvégek bekötése nélkül, keresztmetszet: 0,5-2,5 mm² H05VV-F; 300/500V műanyag tömlő vezeték 3x 1,5 mm², hajlékony rézvezetővel (MT)</t>
  </si>
  <si>
    <t>71-002-21.1-0217093</t>
  </si>
  <si>
    <t>Kábelszerű vezeték elhelyezése előre elkészített tartószerkezetre, 1-12 erű rézvezetővel, elágazó dobozokkal és kötésekkel, szigetelési elenállás méréssel, a szerelvényekhez csatlakozó vezetékvégek bekötése nélkül, keresztmetszet: 0,5-2,5 mm² H05VV-F;300/500V műanyag tömlő vezeték 3x 2,5 mm², hajlékony rézvezetővel (MT)</t>
  </si>
  <si>
    <t>71-002-21.5-0221575</t>
  </si>
  <si>
    <t>Kábelszerű vezeték elhelyezése előre elkészített tartószerkezetre, 1-12 erű rézvezetővel, elágazó dobozokkal és kötésekkel, szigetelési elenállás méréssel, a szerelvényekhez csatlakozó vezetékvégek bekötése nélkül, keresztmetszet: 16 mm² NYM 300/500V 5x 16 mm², tömör rézvezetővel (MBCu)</t>
  </si>
  <si>
    <t>71-004-3-0534022</t>
  </si>
  <si>
    <t>Kábellétra elhelyezése előre elkészített tartóra LKL-125p perforált kábellétra</t>
  </si>
  <si>
    <t>71-005-1.1.1.1-0561951</t>
  </si>
  <si>
    <t>Komplett világítási szerelvények; Fali kapcsolók elhelyezése, süllyesztve, 10A egypólusú kapcsolók LEGRAND Valena egypólusú kapcsoló kerettel, fehér, R: 692700</t>
  </si>
  <si>
    <t>71-005-1.1.1.4-0561953</t>
  </si>
  <si>
    <t>Komplett világítási szerelvények; Fali kapcsolók elhelyezése, süllyesztve, 10A kétáramkörös (csillár) kapcsolók LEGRAND Valena csillárkapcsoló kerettel, fehér, R: 692704</t>
  </si>
  <si>
    <t>71-005-1.1.1.5-0561952</t>
  </si>
  <si>
    <t>Komplett világítási szerelvények; Fali kapcsolók elhelyezése, süllyesztve, 10A alternatív (váltó) kapcsolók LEGRAND Valena váltókapcsoló kerettel, fehér, R: 692702</t>
  </si>
  <si>
    <t>71-005-1.11.1.1.1-0561958</t>
  </si>
  <si>
    <t>Komplett világítási szerelvények; Csatlakozóaljzat elhelyezése, süllyesztve, 16A, földelt, egyes csatlakozóaljzat (2P+F) LEGRAND Valena csatlakozóaljzat 2P+F kiemelővel, fehér, R: 692716</t>
  </si>
  <si>
    <t>71-005-1.11.2.1.1-0318201</t>
  </si>
  <si>
    <t>Komplett világítási szerelvények; Csatlakozóaljzat elhelyezése, előre elkészített tartószerkezetre, falon kívül, 16A, földelt, egyes csatlakozóaljzat (2P+F) LEGRAND Kontállux IP44 csatlakozóaljzat 2P+F,  fehér, R:083913</t>
  </si>
  <si>
    <t>71-005-1.45.3-0311811</t>
  </si>
  <si>
    <t>Komplett világítási szerelvények; Egyéb kombinációk vízszintes elhelyezése, falon kivül hárompólusú Schneider Electric CEDAR PLUS Phd2.4-16+102 g gyermekvédelemmel ellátott földelt dugaszolóaljzat+2 pólusú kapcsoló, IP 44</t>
  </si>
  <si>
    <t>71-005-1.48.1.2-0312033</t>
  </si>
  <si>
    <t>Komplett világítási szerelvények; Előszerelt dugaszolóaljzat elhelyezése, mellvédcsatornába, kettős THORSMAN CYB-PS2 dugaszoló aljzat komplett, dupla, piros, T.szám: 5951459</t>
  </si>
  <si>
    <t>71-005-1.48.1.3-0312034</t>
  </si>
  <si>
    <t>Komplett világítási szerelvények; Előszerelt dugaszolóaljzat elhelyezése, mellvédcsatornába, hármas THORSMAN CYB-PS3 dugaszoló aljzat komplett, tripla, fehér, T.szám: 5951405</t>
  </si>
  <si>
    <t>71-005-1.48.1.3-0312035</t>
  </si>
  <si>
    <t>Komplett világítási szerelvények; Előszerelt dugaszolóaljzat elhelyezése, mellvédcsatornába, hármas THORSMAN CYB-PS3 dugaszoló aljzat komplett, tripla, UPS, piros, T.szám: 5951409</t>
  </si>
  <si>
    <t>71-005-2.98.6.1-0310951</t>
  </si>
  <si>
    <t>Összeépíthető világítási szerelvények elemei; Keret elhelyezése, (105) hatos keret vízszintes VI-KO Carmen CK-6 v hatos sorolókeret- vízsintes, Csz: 90571106</t>
  </si>
  <si>
    <t>71-006-3.1-0315941</t>
  </si>
  <si>
    <t>Biztonsági- és kulcsos kapcsolók; Kulcsos (zárható) kapcsolók elhelyezése szerelőlapra  vagy ajtóra GANZ KK BE-KI Z-01/0 csatolóelemmel szerelt kulcsos kapcsoló, 1 db K10 érintkezővel</t>
  </si>
  <si>
    <t>71-006-14</t>
  </si>
  <si>
    <t>Távműködtetésű kapcsolók, időprogram kapcsolók, hőmérséklet kapcsolók kiegészítő szerelvényeinek elhelyezése</t>
  </si>
  <si>
    <t>71-007-5.1.1</t>
  </si>
  <si>
    <t>Sokpólusú ipari csatlakozó felszerelése, illetve beépítése vezérléstechnikai feladatokra (csavaros bekötésű, beépíthető aljzatba, csatlakozó fedéllel), A sorozat, 380V/10A, 3 pólusú</t>
  </si>
  <si>
    <t>71-007-11.2.1.1-0313703</t>
  </si>
  <si>
    <t>Egyéb kézi működtetésű terheléskapcsoló elhelyezése, műanyag tokozással, 63 A-ig, 1 pólusú GANZ KK KKM1-32-0166-N 1 pólusú, 0-START visszaálló vezérlő (be)</t>
  </si>
  <si>
    <t>71-009-16.2-0627005</t>
  </si>
  <si>
    <t>Fogyasztásmérő szekrény elhelyezése, (fogyasztásmérő beépítése nélkül) bel- és kültéren, falon kívül vagy falba süllyesztve, IP 65 védettséggel, műanyagból, 300x600 mm felett Schrack EK-UH-3 és 1 fázisú fogyasztásmérő szekrény, 560x380x180 mm, IP 65,</t>
  </si>
  <si>
    <t>Csz: X1000105--</t>
  </si>
  <si>
    <t>71-013-11.7.1-0310234</t>
  </si>
  <si>
    <t>Villám- és érintésvédelmi hálózatok, túlfeszültség levezetők és tartozékok elhelyezése, parapet csatornába vagy dugalj mögé szerelhető kivitelben, 1 fázisú, 3 vezetős (D fokozat) OBO parapetcsatornába építhető D-fokozatú túlfeszültség-levezető optikai kijelzővel, 5 év garanciával, ÜSS 45 O, R.sz.: 6117473</t>
  </si>
  <si>
    <t>71-000-100.2</t>
  </si>
  <si>
    <t>Üzembe helyezések-próbák</t>
  </si>
  <si>
    <t>71-000-100.3</t>
  </si>
  <si>
    <t>megvilágítási jkv készítése</t>
  </si>
  <si>
    <t>71-001-100.1</t>
  </si>
  <si>
    <t>ÉV mérési jkv.</t>
  </si>
  <si>
    <t>LYNE 1x54w-os álmennyezetbe szerelhető tükrös rácsos fénycsöves lámpatest</t>
  </si>
  <si>
    <t>LOVATO P univerzális optika 1w led 135lm standard</t>
  </si>
  <si>
    <t>SCHNEIDER-ELECTRIC Főelosztó berendezés terv szerint, helyszíni bekötéssel és beüzemeléssel</t>
  </si>
  <si>
    <t>88-004-1.1.1.1-0470429</t>
  </si>
  <si>
    <t>Rögzítőelem elhelyezése téglafalazatba tömör tégla esetén, galvanikusan horganyzott rögzítő elem mechanikus rögzítésével HILTI HPS-1 8/60x90 műanyag beütőék, galv. horganyzású beütőcsavarral, Csz.: 260355</t>
  </si>
  <si>
    <t>Anyag összesen
Nettó</t>
  </si>
  <si>
    <t>Díj összesen
Nettó</t>
  </si>
  <si>
    <t>Anyag 3 Díj összesen
Nettó</t>
  </si>
  <si>
    <t>Anyag 3 Díj összesen
Bruttó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</si>
</sst>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38"/>
      <scheme val="minor"/>
    </font>
    <font>
      <b/>
      <sz val="11"/>
      <color theme="1"/>
      <name val="Calibri"/>
      <family val="2"/>
      <charset val="238"/>
      <scheme val="minor"/>
    </font>
    <font>
      <b/>
      <sz val="10"/>
      <color theme="1"/>
      <name val="Times New Roman CE"/>
      <charset val="238"/>
    </font>
    <font>
      <sz val="10"/>
      <color theme="1"/>
      <name val="Times New Roman CE"/>
      <charset val="238"/>
    </font>
    <font>
      <b/>
      <sz val="10"/>
      <color rgb="FFFF0000"/>
      <name val="Times New Roman CE"/>
      <charset val="238"/>
    </font>
    <font>
      <b/>
      <sz val="11"/>
      <color rgb="FFFF0000"/>
      <name val="Calibri"/>
      <family val="2"/>
      <charset val="238"/>
      <scheme val="minor"/>
    </font>
    <font>
      <b/>
      <sz val="10"/>
      <name val="Times New Roman CE"/>
      <charset val="238"/>
    </font>
  </fonts>
  <fills count="5">
    <fill>
      <patternFill patternType="none"/>
    </fill>
    <fill>
      <patternFill patternType="gray125"/>
    </fill>
    <fill>
      <patternFill patternType="solid">
        <fgColor rgb="FFFFC000"/>
        <bgColor indexed="64"/>
      </patternFill>
    </fill>
    <fill>
      <patternFill patternType="solid">
        <fgColor theme="7" tint="0.79998168889431442"/>
        <bgColor indexed="64"/>
      </patternFill>
    </fill>
    <fill>
      <patternFill patternType="solid">
        <fgColor theme="5" tint="0.79998168889431442"/>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41">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3" fontId="3" fillId="0" borderId="4" xfId="0" applyNumberFormat="1" applyFont="1" applyBorder="1" applyAlignment="1">
      <alignment horizontal="center" vertical="top" wrapText="1"/>
    </xf>
    <xf numFmtId="0" fontId="3" fillId="0" borderId="0" xfId="0" applyFont="1" applyBorder="1" applyAlignment="1">
      <alignment vertical="top" wrapText="1"/>
    </xf>
    <xf numFmtId="49" fontId="3" fillId="0" borderId="0" xfId="0" applyNumberFormat="1" applyFont="1" applyBorder="1" applyAlignment="1">
      <alignment vertical="top" wrapText="1"/>
    </xf>
    <xf numFmtId="0" fontId="3" fillId="0" borderId="5" xfId="0" applyFont="1" applyBorder="1" applyAlignment="1">
      <alignment horizontal="right" vertical="top" wrapText="1"/>
    </xf>
    <xf numFmtId="3" fontId="3" fillId="0" borderId="0" xfId="0" applyNumberFormat="1" applyFont="1" applyBorder="1" applyAlignment="1">
      <alignment horizontal="right" vertical="top" wrapText="1"/>
    </xf>
    <xf numFmtId="3" fontId="3" fillId="0" borderId="5" xfId="0" applyNumberFormat="1" applyFont="1" applyBorder="1" applyAlignment="1">
      <alignment horizontal="right" vertical="top" wrapText="1"/>
    </xf>
    <xf numFmtId="3" fontId="3" fillId="0" borderId="4" xfId="0" applyNumberFormat="1" applyFont="1" applyFill="1" applyBorder="1" applyAlignment="1">
      <alignment horizontal="center" vertical="top" wrapText="1"/>
    </xf>
    <xf numFmtId="0" fontId="3" fillId="0" borderId="0" xfId="0" applyFont="1" applyFill="1" applyBorder="1" applyAlignment="1">
      <alignment vertical="top" wrapText="1"/>
    </xf>
    <xf numFmtId="49" fontId="3" fillId="0" borderId="0" xfId="0" applyNumberFormat="1" applyFont="1" applyFill="1" applyBorder="1" applyAlignment="1">
      <alignment vertical="top" wrapText="1"/>
    </xf>
    <xf numFmtId="0" fontId="3" fillId="0" borderId="5" xfId="0" applyFont="1" applyFill="1" applyBorder="1" applyAlignment="1">
      <alignment horizontal="right" vertical="top" wrapText="1"/>
    </xf>
    <xf numFmtId="3" fontId="3" fillId="0" borderId="0" xfId="0" applyNumberFormat="1" applyFont="1" applyFill="1" applyBorder="1" applyAlignment="1">
      <alignment horizontal="right" vertical="top" wrapText="1"/>
    </xf>
    <xf numFmtId="3" fontId="3" fillId="0" borderId="5" xfId="0" applyNumberFormat="1" applyFont="1" applyFill="1" applyBorder="1" applyAlignment="1">
      <alignment horizontal="right" vertical="top" wrapText="1"/>
    </xf>
    <xf numFmtId="3" fontId="4" fillId="2" borderId="1" xfId="0" applyNumberFormat="1" applyFont="1" applyFill="1" applyBorder="1" applyAlignment="1">
      <alignment horizontal="center" vertical="top" wrapText="1"/>
    </xf>
    <xf numFmtId="0" fontId="5" fillId="2" borderId="2" xfId="0" applyFont="1" applyFill="1" applyBorder="1"/>
    <xf numFmtId="0" fontId="5" fillId="2" borderId="3" xfId="0" applyFont="1" applyFill="1" applyBorder="1"/>
    <xf numFmtId="3" fontId="5" fillId="2" borderId="2" xfId="0" applyNumberFormat="1" applyFont="1" applyFill="1" applyBorder="1"/>
    <xf numFmtId="3" fontId="5" fillId="2" borderId="3" xfId="0" applyNumberFormat="1" applyFont="1" applyFill="1" applyBorder="1"/>
    <xf numFmtId="3" fontId="1" fillId="3" borderId="1" xfId="0" applyNumberFormat="1" applyFont="1" applyFill="1" applyBorder="1" applyAlignment="1">
      <alignment horizontal="center"/>
    </xf>
    <xf numFmtId="0" fontId="1" fillId="3" borderId="2" xfId="0" applyFont="1" applyFill="1" applyBorder="1"/>
    <xf numFmtId="0" fontId="1" fillId="3" borderId="3" xfId="0" applyFont="1" applyFill="1" applyBorder="1"/>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3" xfId="0" applyFont="1" applyFill="1" applyBorder="1" applyAlignment="1">
      <alignment horizontal="center" vertical="center" wrapText="1"/>
    </xf>
    <xf numFmtId="3" fontId="3" fillId="4" borderId="8" xfId="0" applyNumberFormat="1" applyFont="1" applyFill="1" applyBorder="1" applyAlignment="1">
      <alignment horizontal="right" vertical="top" wrapText="1"/>
    </xf>
    <xf numFmtId="3" fontId="3" fillId="4" borderId="9" xfId="0" applyNumberFormat="1" applyFont="1" applyFill="1" applyBorder="1" applyAlignment="1">
      <alignment horizontal="right" vertical="top" wrapText="1"/>
    </xf>
    <xf numFmtId="3" fontId="3" fillId="4" borderId="5" xfId="0" applyNumberFormat="1" applyFont="1" applyFill="1" applyBorder="1" applyAlignment="1">
      <alignment horizontal="right" vertical="top" wrapText="1"/>
    </xf>
    <xf numFmtId="3" fontId="6" fillId="2" borderId="6" xfId="0" applyNumberFormat="1" applyFont="1" applyFill="1" applyBorder="1" applyAlignment="1">
      <alignment horizontal="right" vertical="top" wrapText="1"/>
    </xf>
    <xf numFmtId="3" fontId="6" fillId="2" borderId="7" xfId="0" applyNumberFormat="1" applyFont="1" applyFill="1" applyBorder="1" applyAlignment="1">
      <alignment horizontal="right" vertical="top" wrapText="1"/>
    </xf>
    <xf numFmtId="3" fontId="6" fillId="2" borderId="3" xfId="0" applyNumberFormat="1" applyFont="1" applyFill="1" applyBorder="1" applyAlignment="1">
      <alignment horizontal="right" vertical="top" wrapText="1"/>
    </xf>
    <xf numFmtId="3" fontId="5" fillId="3" borderId="6" xfId="0" applyNumberFormat="1" applyFont="1" applyFill="1" applyBorder="1"/>
    <xf numFmtId="3" fontId="5" fillId="3" borderId="7" xfId="0" applyNumberFormat="1" applyFont="1" applyFill="1" applyBorder="1"/>
    <xf numFmtId="3" fontId="5" fillId="3" borderId="3" xfId="0" applyNumberFormat="1" applyFont="1" applyFill="1" applyBorder="1"/>
    <xf numFmtId="0" fontId="0" fillId="0" borderId="0" xfId="0" applyFont="1"/>
    <xf numFmtId="0" fontId="2" fillId="0" borderId="10" xfId="0" applyFont="1" applyBorder="1" applyAlignment="1">
      <alignment horizontal="center" vertical="center" wrapText="1"/>
    </xf>
    <xf numFmtId="3" fontId="3" fillId="0" borderId="11"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3" fontId="4" fillId="2" borderId="10" xfId="0" applyNumberFormat="1" applyFont="1" applyFill="1" applyBorder="1" applyAlignment="1">
      <alignment horizontal="center"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3"/>
  <sheetViews>
    <sheetView tabSelected="1" workbookViewId="0">
      <selection activeCell="D4" sqref="D4"/>
    </sheetView>
  </sheetViews>
  <sheetFormatPr defaultRowHeight="15" x14ac:dyDescent="0.25"/>
  <cols>
    <col min="2" max="2" width="13.5703125" customWidth="1"/>
    <col min="4" max="4" width="56.5703125" customWidth="1"/>
    <col min="12" max="12" width="9.85546875" bestFit="1" customWidth="1"/>
  </cols>
  <sheetData>
    <row r="1" spans="1:12" ht="51.75" thickBot="1" x14ac:dyDescent="0.3">
      <c r="A1" s="37"/>
      <c r="B1" s="1" t="s">
        <v>0</v>
      </c>
      <c r="C1" s="2" t="s">
        <v>1</v>
      </c>
      <c r="D1" s="2" t="s">
        <v>2</v>
      </c>
      <c r="E1" s="3" t="s">
        <v>3</v>
      </c>
      <c r="F1" s="2" t="s">
        <v>4</v>
      </c>
      <c r="G1" s="2" t="s">
        <v>5</v>
      </c>
      <c r="H1" s="3" t="s">
        <v>6</v>
      </c>
      <c r="I1" s="24" t="s">
        <v>188</v>
      </c>
      <c r="J1" s="25" t="s">
        <v>189</v>
      </c>
      <c r="K1" s="25" t="s">
        <v>190</v>
      </c>
      <c r="L1" s="26" t="s">
        <v>191</v>
      </c>
    </row>
    <row r="2" spans="1:12" ht="25.5" x14ac:dyDescent="0.25">
      <c r="A2" s="38">
        <v>1</v>
      </c>
      <c r="B2" s="4" t="s">
        <v>7</v>
      </c>
      <c r="C2" s="5" t="s">
        <v>8</v>
      </c>
      <c r="D2" s="6" t="s">
        <v>9</v>
      </c>
      <c r="E2" s="7">
        <v>1</v>
      </c>
      <c r="F2" s="5" t="s">
        <v>10</v>
      </c>
      <c r="G2" s="8">
        <v>0</v>
      </c>
      <c r="H2" s="9">
        <v>30000</v>
      </c>
      <c r="I2" s="27">
        <v>0</v>
      </c>
      <c r="J2" s="28">
        <v>30000</v>
      </c>
      <c r="K2" s="28">
        <v>30000</v>
      </c>
      <c r="L2" s="29">
        <v>38100</v>
      </c>
    </row>
    <row r="3" spans="1:12" ht="25.5" x14ac:dyDescent="0.25">
      <c r="A3" s="38">
        <v>2</v>
      </c>
      <c r="B3" s="4" t="s">
        <v>7</v>
      </c>
      <c r="C3" s="5" t="s">
        <v>11</v>
      </c>
      <c r="D3" s="6" t="s">
        <v>12</v>
      </c>
      <c r="E3" s="7">
        <v>9</v>
      </c>
      <c r="F3" s="5" t="s">
        <v>13</v>
      </c>
      <c r="G3" s="8">
        <v>0</v>
      </c>
      <c r="H3" s="9">
        <v>4000</v>
      </c>
      <c r="I3" s="27">
        <v>0</v>
      </c>
      <c r="J3" s="28">
        <v>36000</v>
      </c>
      <c r="K3" s="28">
        <v>36000</v>
      </c>
      <c r="L3" s="29">
        <v>45720</v>
      </c>
    </row>
    <row r="4" spans="1:12" ht="25.5" x14ac:dyDescent="0.25">
      <c r="A4" s="38">
        <v>3</v>
      </c>
      <c r="B4" s="4" t="s">
        <v>7</v>
      </c>
      <c r="C4" s="5" t="s">
        <v>14</v>
      </c>
      <c r="D4" s="6" t="s">
        <v>15</v>
      </c>
      <c r="E4" s="7">
        <v>1</v>
      </c>
      <c r="F4" s="5" t="s">
        <v>10</v>
      </c>
      <c r="G4" s="8">
        <v>0</v>
      </c>
      <c r="H4" s="9">
        <v>20000</v>
      </c>
      <c r="I4" s="27">
        <v>0</v>
      </c>
      <c r="J4" s="28">
        <v>20000</v>
      </c>
      <c r="K4" s="28">
        <v>20000</v>
      </c>
      <c r="L4" s="29">
        <v>25400</v>
      </c>
    </row>
    <row r="5" spans="1:12" x14ac:dyDescent="0.25">
      <c r="A5" s="38">
        <v>4</v>
      </c>
      <c r="B5" s="10" t="s">
        <v>7</v>
      </c>
      <c r="C5" s="11" t="s">
        <v>16</v>
      </c>
      <c r="D5" s="12" t="s">
        <v>17</v>
      </c>
      <c r="E5" s="13">
        <v>1</v>
      </c>
      <c r="F5" s="11" t="s">
        <v>10</v>
      </c>
      <c r="G5" s="14">
        <v>0</v>
      </c>
      <c r="H5" s="15">
        <v>150000</v>
      </c>
      <c r="I5" s="27">
        <v>0</v>
      </c>
      <c r="J5" s="28">
        <v>150000</v>
      </c>
      <c r="K5" s="28">
        <v>150000</v>
      </c>
      <c r="L5" s="29">
        <v>190500</v>
      </c>
    </row>
    <row r="6" spans="1:12" ht="25.5" x14ac:dyDescent="0.25">
      <c r="A6" s="38">
        <v>5</v>
      </c>
      <c r="B6" s="4" t="s">
        <v>7</v>
      </c>
      <c r="C6" s="5" t="s">
        <v>18</v>
      </c>
      <c r="D6" s="6" t="s">
        <v>19</v>
      </c>
      <c r="E6" s="7">
        <v>3</v>
      </c>
      <c r="F6" s="5" t="s">
        <v>10</v>
      </c>
      <c r="G6" s="8">
        <v>3310</v>
      </c>
      <c r="H6" s="9">
        <v>1200</v>
      </c>
      <c r="I6" s="27">
        <v>9930</v>
      </c>
      <c r="J6" s="28">
        <v>3600</v>
      </c>
      <c r="K6" s="28">
        <v>13530</v>
      </c>
      <c r="L6" s="29">
        <v>17183.099999999999</v>
      </c>
    </row>
    <row r="7" spans="1:12" ht="25.5" x14ac:dyDescent="0.25">
      <c r="A7" s="38">
        <v>6</v>
      </c>
      <c r="B7" s="4" t="s">
        <v>7</v>
      </c>
      <c r="C7" s="5" t="s">
        <v>20</v>
      </c>
      <c r="D7" s="6" t="s">
        <v>21</v>
      </c>
      <c r="E7" s="7">
        <v>99.72</v>
      </c>
      <c r="F7" s="5" t="s">
        <v>22</v>
      </c>
      <c r="G7" s="8">
        <v>234</v>
      </c>
      <c r="H7" s="9">
        <v>400</v>
      </c>
      <c r="I7" s="27">
        <v>23334</v>
      </c>
      <c r="J7" s="28">
        <v>39888</v>
      </c>
      <c r="K7" s="28">
        <v>63222</v>
      </c>
      <c r="L7" s="29">
        <v>80291.94</v>
      </c>
    </row>
    <row r="8" spans="1:12" ht="38.25" x14ac:dyDescent="0.25">
      <c r="A8" s="38">
        <v>7</v>
      </c>
      <c r="B8" s="4" t="s">
        <v>7</v>
      </c>
      <c r="C8" s="5" t="s">
        <v>23</v>
      </c>
      <c r="D8" s="6" t="s">
        <v>24</v>
      </c>
      <c r="E8" s="7">
        <v>120</v>
      </c>
      <c r="F8" s="5" t="s">
        <v>22</v>
      </c>
      <c r="G8" s="8">
        <v>164</v>
      </c>
      <c r="H8" s="9">
        <v>1760</v>
      </c>
      <c r="I8" s="27">
        <v>19680</v>
      </c>
      <c r="J8" s="28">
        <v>211200</v>
      </c>
      <c r="K8" s="28">
        <v>230880</v>
      </c>
      <c r="L8" s="29">
        <v>293217.59999999998</v>
      </c>
    </row>
    <row r="9" spans="1:12" ht="25.5" x14ac:dyDescent="0.25">
      <c r="A9" s="38">
        <v>8</v>
      </c>
      <c r="B9" s="4" t="s">
        <v>7</v>
      </c>
      <c r="C9" s="5" t="s">
        <v>25</v>
      </c>
      <c r="D9" s="6" t="s">
        <v>26</v>
      </c>
      <c r="E9" s="7">
        <v>35</v>
      </c>
      <c r="F9" s="5" t="s">
        <v>27</v>
      </c>
      <c r="G9" s="8">
        <v>229</v>
      </c>
      <c r="H9" s="9">
        <v>1280</v>
      </c>
      <c r="I9" s="27">
        <v>8015</v>
      </c>
      <c r="J9" s="28">
        <v>44800</v>
      </c>
      <c r="K9" s="28">
        <v>52815</v>
      </c>
      <c r="L9" s="29">
        <v>67075.05</v>
      </c>
    </row>
    <row r="10" spans="1:12" ht="51" x14ac:dyDescent="0.25">
      <c r="A10" s="38">
        <v>9</v>
      </c>
      <c r="B10" s="4" t="s">
        <v>7</v>
      </c>
      <c r="C10" s="5" t="s">
        <v>28</v>
      </c>
      <c r="D10" s="6" t="s">
        <v>29</v>
      </c>
      <c r="E10" s="7">
        <v>4.3499999999999996</v>
      </c>
      <c r="F10" s="5" t="s">
        <v>22</v>
      </c>
      <c r="G10" s="8">
        <v>3821</v>
      </c>
      <c r="H10" s="9">
        <v>6000</v>
      </c>
      <c r="I10" s="27">
        <v>16621</v>
      </c>
      <c r="J10" s="28">
        <v>26100</v>
      </c>
      <c r="K10" s="28">
        <v>42721</v>
      </c>
      <c r="L10" s="29">
        <v>54255.67</v>
      </c>
    </row>
    <row r="11" spans="1:12" ht="76.5" x14ac:dyDescent="0.25">
      <c r="A11" s="38">
        <v>10</v>
      </c>
      <c r="B11" s="4" t="s">
        <v>7</v>
      </c>
      <c r="C11" s="5" t="s">
        <v>30</v>
      </c>
      <c r="D11" s="6" t="s">
        <v>31</v>
      </c>
      <c r="E11" s="7">
        <v>5.41</v>
      </c>
      <c r="F11" s="5" t="s">
        <v>22</v>
      </c>
      <c r="G11" s="8">
        <v>2697</v>
      </c>
      <c r="H11" s="9">
        <v>5200</v>
      </c>
      <c r="I11" s="27">
        <v>14591</v>
      </c>
      <c r="J11" s="28">
        <v>28132</v>
      </c>
      <c r="K11" s="28">
        <v>42723</v>
      </c>
      <c r="L11" s="29">
        <v>54258.21</v>
      </c>
    </row>
    <row r="12" spans="1:12" ht="38.25" x14ac:dyDescent="0.25">
      <c r="A12" s="38">
        <v>11</v>
      </c>
      <c r="B12" s="4" t="s">
        <v>7</v>
      </c>
      <c r="C12" s="5" t="s">
        <v>32</v>
      </c>
      <c r="D12" s="6" t="s">
        <v>33</v>
      </c>
      <c r="E12" s="7">
        <v>6</v>
      </c>
      <c r="F12" s="5" t="s">
        <v>10</v>
      </c>
      <c r="G12" s="8">
        <v>25840</v>
      </c>
      <c r="H12" s="9">
        <v>6000</v>
      </c>
      <c r="I12" s="27">
        <v>155040</v>
      </c>
      <c r="J12" s="28">
        <v>36000</v>
      </c>
      <c r="K12" s="28">
        <v>191040</v>
      </c>
      <c r="L12" s="29">
        <v>242620.80000000002</v>
      </c>
    </row>
    <row r="13" spans="1:12" ht="51" x14ac:dyDescent="0.25">
      <c r="A13" s="38">
        <v>12</v>
      </c>
      <c r="B13" s="4" t="s">
        <v>7</v>
      </c>
      <c r="C13" s="5" t="s">
        <v>34</v>
      </c>
      <c r="D13" s="6" t="s">
        <v>35</v>
      </c>
      <c r="E13" s="7">
        <v>126.6</v>
      </c>
      <c r="F13" s="5" t="s">
        <v>22</v>
      </c>
      <c r="G13" s="8">
        <v>3381</v>
      </c>
      <c r="H13" s="9">
        <v>3200</v>
      </c>
      <c r="I13" s="27">
        <v>428035</v>
      </c>
      <c r="J13" s="28">
        <v>405120</v>
      </c>
      <c r="K13" s="28">
        <v>833155</v>
      </c>
      <c r="L13" s="29">
        <v>1058106.8500000001</v>
      </c>
    </row>
    <row r="14" spans="1:12" ht="51" x14ac:dyDescent="0.25">
      <c r="A14" s="38">
        <v>13</v>
      </c>
      <c r="B14" s="4" t="s">
        <v>7</v>
      </c>
      <c r="C14" s="5" t="s">
        <v>36</v>
      </c>
      <c r="D14" s="6" t="s">
        <v>37</v>
      </c>
      <c r="E14" s="7">
        <v>59.96</v>
      </c>
      <c r="F14" s="5" t="s">
        <v>22</v>
      </c>
      <c r="G14" s="8">
        <v>2848</v>
      </c>
      <c r="H14" s="9">
        <v>3200</v>
      </c>
      <c r="I14" s="27">
        <v>170766</v>
      </c>
      <c r="J14" s="28">
        <v>191872</v>
      </c>
      <c r="K14" s="28">
        <v>362638</v>
      </c>
      <c r="L14" s="29">
        <v>460550.26</v>
      </c>
    </row>
    <row r="15" spans="1:12" ht="25.5" x14ac:dyDescent="0.25">
      <c r="A15" s="38">
        <v>14</v>
      </c>
      <c r="B15" s="4" t="s">
        <v>7</v>
      </c>
      <c r="C15" s="5" t="s">
        <v>38</v>
      </c>
      <c r="D15" s="6" t="s">
        <v>39</v>
      </c>
      <c r="E15" s="7">
        <v>34.92</v>
      </c>
      <c r="F15" s="5" t="s">
        <v>22</v>
      </c>
      <c r="G15" s="8">
        <v>0</v>
      </c>
      <c r="H15" s="9">
        <v>1760</v>
      </c>
      <c r="I15" s="27">
        <v>0</v>
      </c>
      <c r="J15" s="28">
        <v>61459</v>
      </c>
      <c r="K15" s="28">
        <v>61459</v>
      </c>
      <c r="L15" s="29">
        <v>78052.930000000008</v>
      </c>
    </row>
    <row r="16" spans="1:12" ht="25.5" x14ac:dyDescent="0.25">
      <c r="A16" s="38">
        <v>15</v>
      </c>
      <c r="B16" s="4" t="s">
        <v>7</v>
      </c>
      <c r="C16" s="5" t="s">
        <v>40</v>
      </c>
      <c r="D16" s="6" t="s">
        <v>41</v>
      </c>
      <c r="E16" s="7">
        <v>32.14</v>
      </c>
      <c r="F16" s="5" t="s">
        <v>22</v>
      </c>
      <c r="G16" s="8">
        <v>0</v>
      </c>
      <c r="H16" s="9">
        <v>1440</v>
      </c>
      <c r="I16" s="27">
        <v>0</v>
      </c>
      <c r="J16" s="28">
        <v>46282</v>
      </c>
      <c r="K16" s="28">
        <v>46282</v>
      </c>
      <c r="L16" s="29">
        <v>58778.14</v>
      </c>
    </row>
    <row r="17" spans="1:12" ht="25.5" x14ac:dyDescent="0.25">
      <c r="A17" s="38">
        <v>16</v>
      </c>
      <c r="B17" s="4" t="s">
        <v>7</v>
      </c>
      <c r="C17" s="5" t="s">
        <v>42</v>
      </c>
      <c r="D17" s="6" t="s">
        <v>43</v>
      </c>
      <c r="E17" s="7">
        <v>20.88</v>
      </c>
      <c r="F17" s="5" t="s">
        <v>22</v>
      </c>
      <c r="G17" s="8">
        <v>0</v>
      </c>
      <c r="H17" s="9">
        <v>1280</v>
      </c>
      <c r="I17" s="27">
        <v>0</v>
      </c>
      <c r="J17" s="28">
        <v>26726</v>
      </c>
      <c r="K17" s="28">
        <v>26726</v>
      </c>
      <c r="L17" s="29">
        <v>33942.020000000004</v>
      </c>
    </row>
    <row r="18" spans="1:12" ht="51" x14ac:dyDescent="0.25">
      <c r="A18" s="38">
        <v>17</v>
      </c>
      <c r="B18" s="4" t="s">
        <v>7</v>
      </c>
      <c r="C18" s="5" t="s">
        <v>44</v>
      </c>
      <c r="D18" s="6" t="s">
        <v>45</v>
      </c>
      <c r="E18" s="7">
        <v>54.92</v>
      </c>
      <c r="F18" s="5" t="s">
        <v>22</v>
      </c>
      <c r="G18" s="8">
        <v>1216</v>
      </c>
      <c r="H18" s="9">
        <v>640</v>
      </c>
      <c r="I18" s="27">
        <v>66783</v>
      </c>
      <c r="J18" s="28">
        <v>35149</v>
      </c>
      <c r="K18" s="28">
        <v>101932</v>
      </c>
      <c r="L18" s="29">
        <v>129453.64</v>
      </c>
    </row>
    <row r="19" spans="1:12" ht="76.5" x14ac:dyDescent="0.25">
      <c r="A19" s="38">
        <v>18</v>
      </c>
      <c r="B19" s="4" t="s">
        <v>7</v>
      </c>
      <c r="C19" s="5" t="s">
        <v>46</v>
      </c>
      <c r="D19" s="6" t="s">
        <v>47</v>
      </c>
      <c r="E19" s="7">
        <v>54.92</v>
      </c>
      <c r="F19" s="5" t="s">
        <v>22</v>
      </c>
      <c r="G19" s="8">
        <v>6000</v>
      </c>
      <c r="H19" s="9">
        <v>6120</v>
      </c>
      <c r="I19" s="27">
        <v>329520</v>
      </c>
      <c r="J19" s="28">
        <v>336110</v>
      </c>
      <c r="K19" s="28">
        <v>665630</v>
      </c>
      <c r="L19" s="29">
        <v>845350.1</v>
      </c>
    </row>
    <row r="20" spans="1:12" ht="63.75" x14ac:dyDescent="0.25">
      <c r="A20" s="38">
        <v>19</v>
      </c>
      <c r="B20" s="4" t="s">
        <v>7</v>
      </c>
      <c r="C20" s="5" t="s">
        <v>48</v>
      </c>
      <c r="D20" s="6" t="s">
        <v>49</v>
      </c>
      <c r="E20" s="7">
        <v>53.02</v>
      </c>
      <c r="F20" s="5" t="s">
        <v>22</v>
      </c>
      <c r="G20" s="8">
        <v>2898</v>
      </c>
      <c r="H20" s="9">
        <v>2240</v>
      </c>
      <c r="I20" s="27">
        <v>153652</v>
      </c>
      <c r="J20" s="28">
        <v>118765</v>
      </c>
      <c r="K20" s="28">
        <v>272417</v>
      </c>
      <c r="L20" s="29">
        <v>345969.59</v>
      </c>
    </row>
    <row r="21" spans="1:12" ht="51" x14ac:dyDescent="0.25">
      <c r="A21" s="38">
        <v>20</v>
      </c>
      <c r="B21" s="4" t="s">
        <v>7</v>
      </c>
      <c r="C21" s="5" t="s">
        <v>50</v>
      </c>
      <c r="D21" s="6" t="s">
        <v>51</v>
      </c>
      <c r="E21" s="7">
        <v>53.02</v>
      </c>
      <c r="F21" s="5" t="s">
        <v>22</v>
      </c>
      <c r="G21" s="8">
        <v>6000</v>
      </c>
      <c r="H21" s="9">
        <v>2000</v>
      </c>
      <c r="I21" s="27">
        <v>318120</v>
      </c>
      <c r="J21" s="28">
        <v>106040</v>
      </c>
      <c r="K21" s="28">
        <v>424160</v>
      </c>
      <c r="L21" s="29">
        <v>538683.19999999995</v>
      </c>
    </row>
    <row r="22" spans="1:12" ht="38.25" x14ac:dyDescent="0.25">
      <c r="A22" s="38">
        <v>21</v>
      </c>
      <c r="B22" s="4" t="s">
        <v>7</v>
      </c>
      <c r="C22" s="5" t="s">
        <v>52</v>
      </c>
      <c r="D22" s="6" t="s">
        <v>53</v>
      </c>
      <c r="E22" s="7">
        <v>34.68</v>
      </c>
      <c r="F22" s="5" t="s">
        <v>22</v>
      </c>
      <c r="G22" s="8">
        <v>4500</v>
      </c>
      <c r="H22" s="9">
        <v>1400</v>
      </c>
      <c r="I22" s="27">
        <v>156060</v>
      </c>
      <c r="J22" s="28">
        <v>48552</v>
      </c>
      <c r="K22" s="28">
        <v>204612</v>
      </c>
      <c r="L22" s="29">
        <v>259857.24</v>
      </c>
    </row>
    <row r="23" spans="1:12" x14ac:dyDescent="0.25">
      <c r="A23" s="38">
        <v>22</v>
      </c>
      <c r="B23" s="4" t="s">
        <v>7</v>
      </c>
      <c r="C23" s="5" t="s">
        <v>54</v>
      </c>
      <c r="D23" s="6" t="s">
        <v>55</v>
      </c>
      <c r="E23" s="7">
        <v>4.7300000000000004</v>
      </c>
      <c r="F23" s="5" t="s">
        <v>56</v>
      </c>
      <c r="G23" s="8">
        <v>0</v>
      </c>
      <c r="H23" s="9">
        <v>2200</v>
      </c>
      <c r="I23" s="27">
        <v>0</v>
      </c>
      <c r="J23" s="28">
        <v>10406</v>
      </c>
      <c r="K23" s="28">
        <v>10406</v>
      </c>
      <c r="L23" s="29">
        <v>13215.62</v>
      </c>
    </row>
    <row r="24" spans="1:12" ht="25.5" x14ac:dyDescent="0.25">
      <c r="A24" s="38">
        <v>23</v>
      </c>
      <c r="B24" s="4" t="s">
        <v>7</v>
      </c>
      <c r="C24" s="5" t="s">
        <v>57</v>
      </c>
      <c r="D24" s="6" t="s">
        <v>58</v>
      </c>
      <c r="E24" s="7">
        <v>2.1</v>
      </c>
      <c r="F24" s="5" t="s">
        <v>56</v>
      </c>
      <c r="G24" s="8">
        <v>0</v>
      </c>
      <c r="H24" s="9">
        <v>1400</v>
      </c>
      <c r="I24" s="27">
        <v>0</v>
      </c>
      <c r="J24" s="28">
        <v>2940</v>
      </c>
      <c r="K24" s="28">
        <v>2940</v>
      </c>
      <c r="L24" s="29">
        <v>3733.8</v>
      </c>
    </row>
    <row r="25" spans="1:12" x14ac:dyDescent="0.25">
      <c r="A25" s="38">
        <v>24</v>
      </c>
      <c r="B25" s="4" t="s">
        <v>7</v>
      </c>
      <c r="C25" s="5" t="s">
        <v>59</v>
      </c>
      <c r="D25" s="6" t="s">
        <v>60</v>
      </c>
      <c r="E25" s="7">
        <v>12</v>
      </c>
      <c r="F25" s="5" t="s">
        <v>56</v>
      </c>
      <c r="G25" s="8">
        <v>0</v>
      </c>
      <c r="H25" s="9">
        <v>2520</v>
      </c>
      <c r="I25" s="27">
        <v>0</v>
      </c>
      <c r="J25" s="28">
        <v>30240</v>
      </c>
      <c r="K25" s="28">
        <v>30240</v>
      </c>
      <c r="L25" s="29">
        <v>38404.800000000003</v>
      </c>
    </row>
    <row r="26" spans="1:12" s="36" customFormat="1" ht="38.25" x14ac:dyDescent="0.25">
      <c r="A26" s="38">
        <v>25</v>
      </c>
      <c r="B26" s="4" t="s">
        <v>7</v>
      </c>
      <c r="C26" s="5" t="s">
        <v>61</v>
      </c>
      <c r="D26" s="6" t="s">
        <v>62</v>
      </c>
      <c r="E26" s="7">
        <v>4</v>
      </c>
      <c r="F26" s="5" t="s">
        <v>10</v>
      </c>
      <c r="G26" s="8">
        <v>63600</v>
      </c>
      <c r="H26" s="9">
        <v>16000</v>
      </c>
      <c r="I26" s="27">
        <v>254400</v>
      </c>
      <c r="J26" s="28">
        <v>64000</v>
      </c>
      <c r="K26" s="28">
        <v>318400</v>
      </c>
      <c r="L26" s="29">
        <v>404368</v>
      </c>
    </row>
    <row r="27" spans="1:12" ht="25.5" x14ac:dyDescent="0.25">
      <c r="A27" s="38">
        <v>26</v>
      </c>
      <c r="B27" s="4" t="s">
        <v>7</v>
      </c>
      <c r="C27" s="5" t="s">
        <v>63</v>
      </c>
      <c r="D27" s="6" t="s">
        <v>64</v>
      </c>
      <c r="E27" s="7">
        <v>0.5</v>
      </c>
      <c r="F27" s="5" t="s">
        <v>65</v>
      </c>
      <c r="G27" s="8">
        <v>0</v>
      </c>
      <c r="H27" s="9">
        <v>24800</v>
      </c>
      <c r="I27" s="27">
        <v>0</v>
      </c>
      <c r="J27" s="28">
        <v>12400</v>
      </c>
      <c r="K27" s="28">
        <v>12400</v>
      </c>
      <c r="L27" s="29">
        <v>15748</v>
      </c>
    </row>
    <row r="28" spans="1:12" ht="38.25" x14ac:dyDescent="0.25">
      <c r="A28" s="38">
        <v>27</v>
      </c>
      <c r="B28" s="4" t="s">
        <v>7</v>
      </c>
      <c r="C28" s="5" t="s">
        <v>66</v>
      </c>
      <c r="D28" s="6" t="s">
        <v>67</v>
      </c>
      <c r="E28" s="7">
        <v>1</v>
      </c>
      <c r="F28" s="5" t="s">
        <v>10</v>
      </c>
      <c r="G28" s="8">
        <v>40900</v>
      </c>
      <c r="H28" s="9">
        <v>1400</v>
      </c>
      <c r="I28" s="27">
        <v>40900</v>
      </c>
      <c r="J28" s="28">
        <v>1400</v>
      </c>
      <c r="K28" s="28">
        <v>42300</v>
      </c>
      <c r="L28" s="29">
        <v>53721</v>
      </c>
    </row>
    <row r="29" spans="1:12" ht="51" x14ac:dyDescent="0.25">
      <c r="A29" s="38">
        <v>28</v>
      </c>
      <c r="B29" s="4" t="s">
        <v>7</v>
      </c>
      <c r="C29" s="5" t="s">
        <v>68</v>
      </c>
      <c r="D29" s="6" t="s">
        <v>69</v>
      </c>
      <c r="E29" s="7">
        <v>450</v>
      </c>
      <c r="F29" s="5" t="s">
        <v>22</v>
      </c>
      <c r="G29" s="8">
        <v>509</v>
      </c>
      <c r="H29" s="9">
        <v>800</v>
      </c>
      <c r="I29" s="27">
        <v>229050</v>
      </c>
      <c r="J29" s="28">
        <v>360000</v>
      </c>
      <c r="K29" s="28">
        <v>589050</v>
      </c>
      <c r="L29" s="29">
        <v>748093.5</v>
      </c>
    </row>
    <row r="30" spans="1:12" ht="38.25" x14ac:dyDescent="0.25">
      <c r="A30" s="38">
        <v>29</v>
      </c>
      <c r="B30" s="4" t="s">
        <v>7</v>
      </c>
      <c r="C30" s="5" t="s">
        <v>70</v>
      </c>
      <c r="D30" s="6" t="s">
        <v>71</v>
      </c>
      <c r="E30" s="7">
        <v>76</v>
      </c>
      <c r="F30" s="5" t="s">
        <v>22</v>
      </c>
      <c r="G30" s="8">
        <v>427</v>
      </c>
      <c r="H30" s="9">
        <v>720</v>
      </c>
      <c r="I30" s="27">
        <v>32452</v>
      </c>
      <c r="J30" s="28">
        <v>54720</v>
      </c>
      <c r="K30" s="28">
        <v>87172</v>
      </c>
      <c r="L30" s="29">
        <v>110708.44</v>
      </c>
    </row>
    <row r="31" spans="1:12" ht="63.75" x14ac:dyDescent="0.25">
      <c r="A31" s="38">
        <v>30</v>
      </c>
      <c r="B31" s="4" t="s">
        <v>7</v>
      </c>
      <c r="C31" s="5" t="s">
        <v>72</v>
      </c>
      <c r="D31" s="6" t="s">
        <v>73</v>
      </c>
      <c r="E31" s="7">
        <v>15.65</v>
      </c>
      <c r="F31" s="5" t="s">
        <v>22</v>
      </c>
      <c r="G31" s="8">
        <v>261</v>
      </c>
      <c r="H31" s="9">
        <v>880</v>
      </c>
      <c r="I31" s="27">
        <v>4085</v>
      </c>
      <c r="J31" s="28">
        <v>13772</v>
      </c>
      <c r="K31" s="28">
        <v>17857</v>
      </c>
      <c r="L31" s="29">
        <v>22678.39</v>
      </c>
    </row>
    <row r="32" spans="1:12" ht="63.75" x14ac:dyDescent="0.25">
      <c r="A32" s="38">
        <v>31</v>
      </c>
      <c r="B32" s="4" t="s">
        <v>7</v>
      </c>
      <c r="C32" s="5" t="s">
        <v>74</v>
      </c>
      <c r="D32" s="6" t="s">
        <v>75</v>
      </c>
      <c r="E32" s="7">
        <v>450</v>
      </c>
      <c r="F32" s="5" t="s">
        <v>22</v>
      </c>
      <c r="G32" s="8">
        <v>239</v>
      </c>
      <c r="H32" s="9">
        <v>440</v>
      </c>
      <c r="I32" s="27">
        <v>107550</v>
      </c>
      <c r="J32" s="28">
        <v>198000</v>
      </c>
      <c r="K32" s="28">
        <v>305550</v>
      </c>
      <c r="L32" s="29">
        <v>388048.5</v>
      </c>
    </row>
    <row r="33" spans="1:12" x14ac:dyDescent="0.25">
      <c r="A33" s="38">
        <v>32</v>
      </c>
      <c r="B33" s="4" t="s">
        <v>7</v>
      </c>
      <c r="C33" s="5" t="s">
        <v>76</v>
      </c>
      <c r="D33" s="6" t="s">
        <v>77</v>
      </c>
      <c r="E33" s="7">
        <v>76</v>
      </c>
      <c r="F33" s="5" t="s">
        <v>22</v>
      </c>
      <c r="G33" s="8">
        <v>850</v>
      </c>
      <c r="H33" s="9">
        <v>1600</v>
      </c>
      <c r="I33" s="27">
        <v>64600</v>
      </c>
      <c r="J33" s="28">
        <v>121600</v>
      </c>
      <c r="K33" s="28">
        <v>186200</v>
      </c>
      <c r="L33" s="29">
        <v>236474</v>
      </c>
    </row>
    <row r="34" spans="1:12" x14ac:dyDescent="0.25">
      <c r="A34" s="38">
        <v>33</v>
      </c>
      <c r="B34" s="4" t="s">
        <v>7</v>
      </c>
      <c r="C34" s="5" t="s">
        <v>76</v>
      </c>
      <c r="D34" s="5" t="s">
        <v>78</v>
      </c>
      <c r="E34" s="7">
        <v>76</v>
      </c>
      <c r="F34" s="5" t="s">
        <v>79</v>
      </c>
      <c r="G34" s="8">
        <v>980</v>
      </c>
      <c r="H34" s="9">
        <v>1600</v>
      </c>
      <c r="I34" s="27">
        <v>74480</v>
      </c>
      <c r="J34" s="28">
        <v>121600</v>
      </c>
      <c r="K34" s="28">
        <v>196080</v>
      </c>
      <c r="L34" s="29">
        <v>249021.6</v>
      </c>
    </row>
    <row r="35" spans="1:12" ht="25.5" x14ac:dyDescent="0.25">
      <c r="A35" s="38">
        <v>34</v>
      </c>
      <c r="B35" s="4" t="s">
        <v>7</v>
      </c>
      <c r="C35" s="5" t="s">
        <v>80</v>
      </c>
      <c r="D35" s="6" t="s">
        <v>81</v>
      </c>
      <c r="E35" s="7">
        <v>1</v>
      </c>
      <c r="F35" s="5" t="s">
        <v>82</v>
      </c>
      <c r="G35" s="8">
        <v>8625</v>
      </c>
      <c r="H35" s="9">
        <v>11520</v>
      </c>
      <c r="I35" s="27">
        <v>8625</v>
      </c>
      <c r="J35" s="28">
        <v>11520</v>
      </c>
      <c r="K35" s="28">
        <v>20145</v>
      </c>
      <c r="L35" s="29">
        <v>25584.15</v>
      </c>
    </row>
    <row r="36" spans="1:12" x14ac:dyDescent="0.25">
      <c r="A36" s="38">
        <v>35</v>
      </c>
      <c r="B36" s="4" t="s">
        <v>7</v>
      </c>
      <c r="C36" s="5"/>
      <c r="D36" s="5" t="s">
        <v>83</v>
      </c>
      <c r="E36" s="7">
        <v>16</v>
      </c>
      <c r="F36" s="5" t="s">
        <v>84</v>
      </c>
      <c r="G36" s="8"/>
      <c r="H36" s="9">
        <v>6000</v>
      </c>
      <c r="I36" s="27">
        <v>0</v>
      </c>
      <c r="J36" s="28">
        <v>96000</v>
      </c>
      <c r="K36" s="28">
        <v>96000</v>
      </c>
      <c r="L36" s="29">
        <v>121920</v>
      </c>
    </row>
    <row r="37" spans="1:12" x14ac:dyDescent="0.25">
      <c r="A37" s="38">
        <v>36</v>
      </c>
      <c r="B37" s="4" t="s">
        <v>7</v>
      </c>
      <c r="C37" s="5" t="s">
        <v>85</v>
      </c>
      <c r="D37" s="6" t="s">
        <v>86</v>
      </c>
      <c r="E37" s="7">
        <v>1</v>
      </c>
      <c r="F37" s="5" t="s">
        <v>82</v>
      </c>
      <c r="G37" s="8">
        <v>0</v>
      </c>
      <c r="H37" s="9">
        <v>12120</v>
      </c>
      <c r="I37" s="27">
        <v>0</v>
      </c>
      <c r="J37" s="28">
        <v>12120</v>
      </c>
      <c r="K37" s="28">
        <v>12120</v>
      </c>
      <c r="L37" s="29">
        <v>15392.4</v>
      </c>
    </row>
    <row r="38" spans="1:12" ht="15.75" thickBot="1" x14ac:dyDescent="0.3">
      <c r="A38" s="38">
        <v>37</v>
      </c>
      <c r="B38" s="4" t="s">
        <v>7</v>
      </c>
      <c r="C38" s="5" t="s">
        <v>76</v>
      </c>
      <c r="D38" s="5" t="s">
        <v>87</v>
      </c>
      <c r="E38" s="7">
        <v>90</v>
      </c>
      <c r="F38" s="5" t="s">
        <v>79</v>
      </c>
      <c r="G38" s="8">
        <v>335</v>
      </c>
      <c r="H38" s="9">
        <v>900</v>
      </c>
      <c r="I38" s="27">
        <v>30150</v>
      </c>
      <c r="J38" s="28">
        <v>81000</v>
      </c>
      <c r="K38" s="28">
        <v>111150</v>
      </c>
      <c r="L38" s="29">
        <v>141160.5</v>
      </c>
    </row>
    <row r="39" spans="1:12" ht="15.75" thickBot="1" x14ac:dyDescent="0.3">
      <c r="A39" s="40"/>
      <c r="B39" s="16" t="s">
        <v>7</v>
      </c>
      <c r="C39" s="17"/>
      <c r="D39" s="17"/>
      <c r="E39" s="18"/>
      <c r="F39" s="17"/>
      <c r="G39" s="19"/>
      <c r="H39" s="20"/>
      <c r="I39" s="30">
        <v>2716439</v>
      </c>
      <c r="J39" s="31">
        <v>3193513</v>
      </c>
      <c r="K39" s="31">
        <v>5909952</v>
      </c>
      <c r="L39" s="32">
        <v>7505639.04</v>
      </c>
    </row>
    <row r="40" spans="1:12" ht="63.75" x14ac:dyDescent="0.25">
      <c r="A40" s="38">
        <v>38</v>
      </c>
      <c r="B40" s="4" t="s">
        <v>88</v>
      </c>
      <c r="C40" s="5" t="s">
        <v>89</v>
      </c>
      <c r="D40" s="6" t="s">
        <v>90</v>
      </c>
      <c r="E40" s="7">
        <v>2</v>
      </c>
      <c r="F40" s="5" t="s">
        <v>10</v>
      </c>
      <c r="G40" s="8">
        <v>1826</v>
      </c>
      <c r="H40" s="9">
        <v>1320</v>
      </c>
      <c r="I40" s="27">
        <v>3652</v>
      </c>
      <c r="J40" s="28">
        <v>2640</v>
      </c>
      <c r="K40" s="28">
        <v>6292</v>
      </c>
      <c r="L40" s="29">
        <v>7990.84</v>
      </c>
    </row>
    <row r="41" spans="1:12" ht="51" x14ac:dyDescent="0.25">
      <c r="A41" s="38">
        <v>39</v>
      </c>
      <c r="B41" s="4" t="s">
        <v>88</v>
      </c>
      <c r="C41" s="5" t="s">
        <v>91</v>
      </c>
      <c r="D41" s="6" t="s">
        <v>92</v>
      </c>
      <c r="E41" s="7">
        <v>1</v>
      </c>
      <c r="F41" s="5" t="s">
        <v>10</v>
      </c>
      <c r="G41" s="8">
        <v>39420</v>
      </c>
      <c r="H41" s="9">
        <v>4800</v>
      </c>
      <c r="I41" s="27">
        <v>39420</v>
      </c>
      <c r="J41" s="28">
        <v>4800</v>
      </c>
      <c r="K41" s="28">
        <v>44220</v>
      </c>
      <c r="L41" s="29">
        <v>56159.4</v>
      </c>
    </row>
    <row r="42" spans="1:12" ht="25.5" x14ac:dyDescent="0.25">
      <c r="A42" s="38">
        <v>40</v>
      </c>
      <c r="B42" s="4" t="s">
        <v>88</v>
      </c>
      <c r="C42" s="5" t="s">
        <v>93</v>
      </c>
      <c r="D42" s="6" t="s">
        <v>94</v>
      </c>
      <c r="E42" s="7">
        <v>1</v>
      </c>
      <c r="F42" s="5" t="s">
        <v>10</v>
      </c>
      <c r="G42" s="8">
        <v>86375</v>
      </c>
      <c r="H42" s="9">
        <v>22880</v>
      </c>
      <c r="I42" s="27">
        <v>86375</v>
      </c>
      <c r="J42" s="28">
        <v>22880</v>
      </c>
      <c r="K42" s="28">
        <v>109255</v>
      </c>
      <c r="L42" s="29">
        <v>138753.85</v>
      </c>
    </row>
    <row r="43" spans="1:12" ht="63.75" x14ac:dyDescent="0.25">
      <c r="A43" s="38">
        <v>41</v>
      </c>
      <c r="B43" s="4" t="s">
        <v>88</v>
      </c>
      <c r="C43" s="5" t="s">
        <v>95</v>
      </c>
      <c r="D43" s="6" t="s">
        <v>96</v>
      </c>
      <c r="E43" s="7">
        <v>1</v>
      </c>
      <c r="F43" s="5" t="s">
        <v>10</v>
      </c>
      <c r="G43" s="8">
        <v>122364</v>
      </c>
      <c r="H43" s="9">
        <v>26640</v>
      </c>
      <c r="I43" s="27">
        <v>122364</v>
      </c>
      <c r="J43" s="28">
        <v>26640</v>
      </c>
      <c r="K43" s="28">
        <v>149004</v>
      </c>
      <c r="L43" s="29">
        <v>189235.08000000002</v>
      </c>
    </row>
    <row r="44" spans="1:12" ht="25.5" x14ac:dyDescent="0.25">
      <c r="A44" s="38">
        <v>42</v>
      </c>
      <c r="B44" s="4" t="s">
        <v>88</v>
      </c>
      <c r="C44" s="5" t="s">
        <v>97</v>
      </c>
      <c r="D44" s="6" t="s">
        <v>98</v>
      </c>
      <c r="E44" s="7">
        <v>1</v>
      </c>
      <c r="F44" s="5" t="s">
        <v>10</v>
      </c>
      <c r="G44" s="8">
        <v>16900</v>
      </c>
      <c r="H44" s="9">
        <v>4000</v>
      </c>
      <c r="I44" s="27">
        <v>16900</v>
      </c>
      <c r="J44" s="28">
        <v>4000</v>
      </c>
      <c r="K44" s="28">
        <v>20900</v>
      </c>
      <c r="L44" s="29">
        <v>26543</v>
      </c>
    </row>
    <row r="45" spans="1:12" ht="25.5" x14ac:dyDescent="0.25">
      <c r="A45" s="38">
        <v>43</v>
      </c>
      <c r="B45" s="4" t="s">
        <v>88</v>
      </c>
      <c r="C45" s="5" t="s">
        <v>99</v>
      </c>
      <c r="D45" s="6" t="s">
        <v>100</v>
      </c>
      <c r="E45" s="7">
        <v>1</v>
      </c>
      <c r="F45" s="5" t="s">
        <v>10</v>
      </c>
      <c r="G45" s="8">
        <v>0</v>
      </c>
      <c r="H45" s="9">
        <v>16000</v>
      </c>
      <c r="I45" s="27">
        <v>0</v>
      </c>
      <c r="J45" s="28">
        <v>16000</v>
      </c>
      <c r="K45" s="28">
        <v>16000</v>
      </c>
      <c r="L45" s="29">
        <v>20320</v>
      </c>
    </row>
    <row r="46" spans="1:12" ht="25.5" x14ac:dyDescent="0.25">
      <c r="A46" s="38">
        <v>44</v>
      </c>
      <c r="B46" s="4" t="s">
        <v>88</v>
      </c>
      <c r="C46" s="5" t="s">
        <v>101</v>
      </c>
      <c r="D46" s="6" t="s">
        <v>102</v>
      </c>
      <c r="E46" s="7">
        <v>1</v>
      </c>
      <c r="F46" s="5" t="s">
        <v>10</v>
      </c>
      <c r="G46" s="8">
        <v>0</v>
      </c>
      <c r="H46" s="9">
        <v>16000</v>
      </c>
      <c r="I46" s="27">
        <v>0</v>
      </c>
      <c r="J46" s="28">
        <v>16000</v>
      </c>
      <c r="K46" s="28">
        <v>16000</v>
      </c>
      <c r="L46" s="29">
        <v>20320</v>
      </c>
    </row>
    <row r="47" spans="1:12" ht="25.5" x14ac:dyDescent="0.25">
      <c r="A47" s="38">
        <v>45</v>
      </c>
      <c r="B47" s="4" t="s">
        <v>88</v>
      </c>
      <c r="C47" s="5" t="s">
        <v>103</v>
      </c>
      <c r="D47" s="6" t="s">
        <v>104</v>
      </c>
      <c r="E47" s="7">
        <v>1</v>
      </c>
      <c r="F47" s="5" t="s">
        <v>10</v>
      </c>
      <c r="G47" s="8">
        <v>30000</v>
      </c>
      <c r="H47" s="9">
        <v>40000</v>
      </c>
      <c r="I47" s="27">
        <v>30000</v>
      </c>
      <c r="J47" s="28">
        <v>40000</v>
      </c>
      <c r="K47" s="28">
        <v>70000</v>
      </c>
      <c r="L47" s="29">
        <v>88900</v>
      </c>
    </row>
    <row r="48" spans="1:12" ht="25.5" x14ac:dyDescent="0.25">
      <c r="A48" s="38">
        <v>46</v>
      </c>
      <c r="B48" s="4" t="s">
        <v>88</v>
      </c>
      <c r="C48" s="5" t="s">
        <v>105</v>
      </c>
      <c r="D48" s="6" t="s">
        <v>106</v>
      </c>
      <c r="E48" s="7">
        <v>1</v>
      </c>
      <c r="F48" s="5" t="s">
        <v>10</v>
      </c>
      <c r="G48" s="8">
        <v>25000</v>
      </c>
      <c r="H48" s="9">
        <v>60000</v>
      </c>
      <c r="I48" s="27">
        <v>25000</v>
      </c>
      <c r="J48" s="28">
        <v>60000</v>
      </c>
      <c r="K48" s="28">
        <v>85000</v>
      </c>
      <c r="L48" s="29">
        <v>107950</v>
      </c>
    </row>
    <row r="49" spans="1:12" ht="25.5" x14ac:dyDescent="0.25">
      <c r="A49" s="38">
        <v>47</v>
      </c>
      <c r="B49" s="4" t="s">
        <v>88</v>
      </c>
      <c r="C49" s="5" t="s">
        <v>107</v>
      </c>
      <c r="D49" s="6" t="s">
        <v>108</v>
      </c>
      <c r="E49" s="7">
        <v>1</v>
      </c>
      <c r="F49" s="5" t="s">
        <v>10</v>
      </c>
      <c r="G49" s="8">
        <v>20000</v>
      </c>
      <c r="H49" s="9">
        <v>60000</v>
      </c>
      <c r="I49" s="27">
        <v>20000</v>
      </c>
      <c r="J49" s="28">
        <v>60000</v>
      </c>
      <c r="K49" s="28">
        <v>80000</v>
      </c>
      <c r="L49" s="29">
        <v>101600</v>
      </c>
    </row>
    <row r="50" spans="1:12" ht="25.5" x14ac:dyDescent="0.25">
      <c r="A50" s="38">
        <v>48</v>
      </c>
      <c r="B50" s="4" t="s">
        <v>88</v>
      </c>
      <c r="C50" s="5" t="s">
        <v>109</v>
      </c>
      <c r="D50" s="6" t="s">
        <v>110</v>
      </c>
      <c r="E50" s="7">
        <v>1</v>
      </c>
      <c r="F50" s="5" t="s">
        <v>10</v>
      </c>
      <c r="G50" s="8">
        <v>50000</v>
      </c>
      <c r="H50" s="9">
        <v>100000</v>
      </c>
      <c r="I50" s="27">
        <v>50000</v>
      </c>
      <c r="J50" s="28">
        <v>100000</v>
      </c>
      <c r="K50" s="28">
        <v>150000</v>
      </c>
      <c r="L50" s="29">
        <v>190500</v>
      </c>
    </row>
    <row r="51" spans="1:12" ht="38.25" x14ac:dyDescent="0.25">
      <c r="A51" s="38">
        <v>49</v>
      </c>
      <c r="B51" s="4" t="s">
        <v>88</v>
      </c>
      <c r="C51" s="5" t="s">
        <v>111</v>
      </c>
      <c r="D51" s="6" t="s">
        <v>112</v>
      </c>
      <c r="E51" s="7">
        <v>3</v>
      </c>
      <c r="F51" s="5" t="s">
        <v>10</v>
      </c>
      <c r="G51" s="8">
        <v>4500</v>
      </c>
      <c r="H51" s="9">
        <v>7040</v>
      </c>
      <c r="I51" s="27">
        <v>13500</v>
      </c>
      <c r="J51" s="28">
        <v>21120</v>
      </c>
      <c r="K51" s="28">
        <v>34620</v>
      </c>
      <c r="L51" s="29">
        <v>43967.4</v>
      </c>
    </row>
    <row r="52" spans="1:12" ht="39" thickBot="1" x14ac:dyDescent="0.3">
      <c r="A52" s="38">
        <v>50</v>
      </c>
      <c r="B52" s="4" t="s">
        <v>88</v>
      </c>
      <c r="C52" s="5" t="s">
        <v>113</v>
      </c>
      <c r="D52" s="6" t="s">
        <v>114</v>
      </c>
      <c r="E52" s="7">
        <v>1</v>
      </c>
      <c r="F52" s="5" t="s">
        <v>10</v>
      </c>
      <c r="G52" s="8">
        <v>48120</v>
      </c>
      <c r="H52" s="9">
        <v>7200</v>
      </c>
      <c r="I52" s="27">
        <v>48120</v>
      </c>
      <c r="J52" s="28">
        <v>7200</v>
      </c>
      <c r="K52" s="28">
        <v>55320</v>
      </c>
      <c r="L52" s="29">
        <v>70256.399999999994</v>
      </c>
    </row>
    <row r="53" spans="1:12" ht="15.75" thickBot="1" x14ac:dyDescent="0.3">
      <c r="A53" s="40"/>
      <c r="B53" s="16" t="s">
        <v>88</v>
      </c>
      <c r="C53" s="17"/>
      <c r="D53" s="17"/>
      <c r="E53" s="18"/>
      <c r="F53" s="17"/>
      <c r="G53" s="19"/>
      <c r="H53" s="20"/>
      <c r="I53" s="30">
        <v>455331</v>
      </c>
      <c r="J53" s="31">
        <v>381280</v>
      </c>
      <c r="K53" s="31">
        <v>836611</v>
      </c>
      <c r="L53" s="32">
        <v>1062495.97</v>
      </c>
    </row>
    <row r="54" spans="1:12" ht="25.5" x14ac:dyDescent="0.25">
      <c r="A54" s="38">
        <v>51</v>
      </c>
      <c r="B54" s="4" t="s">
        <v>115</v>
      </c>
      <c r="C54" s="5" t="s">
        <v>116</v>
      </c>
      <c r="D54" s="6" t="s">
        <v>117</v>
      </c>
      <c r="E54" s="7"/>
      <c r="F54" s="5" t="s">
        <v>10</v>
      </c>
      <c r="G54" s="8">
        <v>0</v>
      </c>
      <c r="H54" s="9">
        <v>0</v>
      </c>
      <c r="I54" s="27">
        <v>0</v>
      </c>
      <c r="J54" s="28">
        <v>0</v>
      </c>
      <c r="K54" s="28">
        <v>0</v>
      </c>
      <c r="L54" s="29">
        <v>0</v>
      </c>
    </row>
    <row r="55" spans="1:12" ht="38.25" x14ac:dyDescent="0.25">
      <c r="A55" s="38">
        <v>51</v>
      </c>
      <c r="B55" s="4" t="s">
        <v>115</v>
      </c>
      <c r="C55" s="5" t="s">
        <v>118</v>
      </c>
      <c r="D55" s="6" t="s">
        <v>119</v>
      </c>
      <c r="E55" s="7">
        <v>50</v>
      </c>
      <c r="F55" s="5" t="s">
        <v>10</v>
      </c>
      <c r="G55" s="8">
        <v>0</v>
      </c>
      <c r="H55" s="9">
        <v>1200</v>
      </c>
      <c r="I55" s="27">
        <v>0</v>
      </c>
      <c r="J55" s="28">
        <v>60000</v>
      </c>
      <c r="K55" s="28">
        <v>60000</v>
      </c>
      <c r="L55" s="29">
        <v>76200</v>
      </c>
    </row>
    <row r="56" spans="1:12" ht="25.5" x14ac:dyDescent="0.25">
      <c r="A56" s="38">
        <v>51</v>
      </c>
      <c r="B56" s="4" t="s">
        <v>115</v>
      </c>
      <c r="C56" s="5" t="s">
        <v>120</v>
      </c>
      <c r="D56" s="6" t="s">
        <v>121</v>
      </c>
      <c r="E56" s="7">
        <v>25</v>
      </c>
      <c r="F56" s="5" t="s">
        <v>10</v>
      </c>
      <c r="G56" s="8">
        <v>0</v>
      </c>
      <c r="H56" s="9">
        <v>1200</v>
      </c>
      <c r="I56" s="27">
        <v>0</v>
      </c>
      <c r="J56" s="28">
        <v>30000</v>
      </c>
      <c r="K56" s="28">
        <v>30000</v>
      </c>
      <c r="L56" s="29">
        <v>38100</v>
      </c>
    </row>
    <row r="57" spans="1:12" ht="51" x14ac:dyDescent="0.25">
      <c r="A57" s="38">
        <v>51</v>
      </c>
      <c r="B57" s="4" t="s">
        <v>115</v>
      </c>
      <c r="C57" s="5" t="s">
        <v>122</v>
      </c>
      <c r="D57" s="6" t="s">
        <v>123</v>
      </c>
      <c r="E57" s="7">
        <v>57</v>
      </c>
      <c r="F57" s="5" t="s">
        <v>27</v>
      </c>
      <c r="G57" s="8">
        <v>255</v>
      </c>
      <c r="H57" s="9">
        <v>960</v>
      </c>
      <c r="I57" s="27">
        <v>14535</v>
      </c>
      <c r="J57" s="28">
        <v>54720</v>
      </c>
      <c r="K57" s="28">
        <v>69255</v>
      </c>
      <c r="L57" s="29">
        <v>87953.85</v>
      </c>
    </row>
    <row r="58" spans="1:12" ht="63.75" x14ac:dyDescent="0.25">
      <c r="A58" s="38">
        <v>51</v>
      </c>
      <c r="B58" s="4" t="s">
        <v>115</v>
      </c>
      <c r="C58" s="5" t="s">
        <v>124</v>
      </c>
      <c r="D58" s="6" t="s">
        <v>125</v>
      </c>
      <c r="E58" s="7">
        <v>3</v>
      </c>
      <c r="F58" s="5" t="s">
        <v>27</v>
      </c>
      <c r="G58" s="8">
        <v>511</v>
      </c>
      <c r="H58" s="9">
        <v>1600</v>
      </c>
      <c r="I58" s="27">
        <v>1533</v>
      </c>
      <c r="J58" s="28">
        <v>4800</v>
      </c>
      <c r="K58" s="28">
        <v>6333</v>
      </c>
      <c r="L58" s="29">
        <v>8042.91</v>
      </c>
    </row>
    <row r="59" spans="1:12" ht="51" x14ac:dyDescent="0.25">
      <c r="A59" s="38">
        <v>51</v>
      </c>
      <c r="B59" s="4" t="s">
        <v>115</v>
      </c>
      <c r="C59" s="5" t="s">
        <v>126</v>
      </c>
      <c r="D59" s="6" t="s">
        <v>127</v>
      </c>
      <c r="E59" s="7">
        <v>26</v>
      </c>
      <c r="F59" s="5" t="s">
        <v>10</v>
      </c>
      <c r="G59" s="8">
        <v>1573</v>
      </c>
      <c r="H59" s="9">
        <v>840</v>
      </c>
      <c r="I59" s="27">
        <v>40898</v>
      </c>
      <c r="J59" s="28">
        <v>21840</v>
      </c>
      <c r="K59" s="28">
        <v>62738</v>
      </c>
      <c r="L59" s="29">
        <v>79677.259999999995</v>
      </c>
    </row>
    <row r="60" spans="1:12" ht="51" x14ac:dyDescent="0.25">
      <c r="A60" s="38">
        <v>51</v>
      </c>
      <c r="B60" s="4" t="s">
        <v>115</v>
      </c>
      <c r="C60" s="5" t="s">
        <v>128</v>
      </c>
      <c r="D60" s="6" t="s">
        <v>129</v>
      </c>
      <c r="E60" s="7">
        <v>3</v>
      </c>
      <c r="F60" s="5" t="s">
        <v>10</v>
      </c>
      <c r="G60" s="8">
        <v>700</v>
      </c>
      <c r="H60" s="9">
        <v>840</v>
      </c>
      <c r="I60" s="27">
        <v>2100</v>
      </c>
      <c r="J60" s="28">
        <v>2520</v>
      </c>
      <c r="K60" s="28">
        <v>4620</v>
      </c>
      <c r="L60" s="29">
        <v>5867.4</v>
      </c>
    </row>
    <row r="61" spans="1:12" ht="38.25" x14ac:dyDescent="0.25">
      <c r="A61" s="38">
        <v>51</v>
      </c>
      <c r="B61" s="4" t="s">
        <v>115</v>
      </c>
      <c r="C61" s="5" t="s">
        <v>130</v>
      </c>
      <c r="D61" s="6" t="s">
        <v>131</v>
      </c>
      <c r="E61" s="7">
        <v>96</v>
      </c>
      <c r="F61" s="5" t="s">
        <v>27</v>
      </c>
      <c r="G61" s="8">
        <v>2579</v>
      </c>
      <c r="H61" s="9">
        <v>2600</v>
      </c>
      <c r="I61" s="27">
        <v>247584</v>
      </c>
      <c r="J61" s="28">
        <v>249600</v>
      </c>
      <c r="K61" s="28">
        <v>497184</v>
      </c>
      <c r="L61" s="29">
        <v>631423.68000000005</v>
      </c>
    </row>
    <row r="62" spans="1:12" ht="63.75" x14ac:dyDescent="0.25">
      <c r="A62" s="38">
        <v>51</v>
      </c>
      <c r="B62" s="4" t="s">
        <v>115</v>
      </c>
      <c r="C62" s="5" t="s">
        <v>132</v>
      </c>
      <c r="D62" s="6" t="s">
        <v>133</v>
      </c>
      <c r="E62" s="7">
        <v>20</v>
      </c>
      <c r="F62" s="5" t="s">
        <v>27</v>
      </c>
      <c r="G62" s="8">
        <v>140</v>
      </c>
      <c r="H62" s="9">
        <v>160</v>
      </c>
      <c r="I62" s="27">
        <v>2800</v>
      </c>
      <c r="J62" s="28">
        <v>3200</v>
      </c>
      <c r="K62" s="28">
        <v>6000</v>
      </c>
      <c r="L62" s="29">
        <v>7620</v>
      </c>
    </row>
    <row r="63" spans="1:12" ht="63.75" x14ac:dyDescent="0.25">
      <c r="A63" s="38">
        <v>51</v>
      </c>
      <c r="B63" s="4" t="s">
        <v>115</v>
      </c>
      <c r="C63" s="5" t="s">
        <v>134</v>
      </c>
      <c r="D63" s="6" t="s">
        <v>135</v>
      </c>
      <c r="E63" s="7">
        <v>10</v>
      </c>
      <c r="F63" s="5" t="s">
        <v>27</v>
      </c>
      <c r="G63" s="8">
        <v>352</v>
      </c>
      <c r="H63" s="9">
        <v>200</v>
      </c>
      <c r="I63" s="27">
        <v>3520</v>
      </c>
      <c r="J63" s="28">
        <v>2000</v>
      </c>
      <c r="K63" s="28">
        <v>5520</v>
      </c>
      <c r="L63" s="29">
        <v>7010.4000000000005</v>
      </c>
    </row>
    <row r="64" spans="1:12" ht="63.75" x14ac:dyDescent="0.25">
      <c r="A64" s="38">
        <v>51</v>
      </c>
      <c r="B64" s="4" t="s">
        <v>115</v>
      </c>
      <c r="C64" s="5" t="s">
        <v>136</v>
      </c>
      <c r="D64" s="6" t="s">
        <v>137</v>
      </c>
      <c r="E64" s="7">
        <v>93</v>
      </c>
      <c r="F64" s="5" t="s">
        <v>27</v>
      </c>
      <c r="G64" s="8">
        <v>185</v>
      </c>
      <c r="H64" s="9">
        <v>600</v>
      </c>
      <c r="I64" s="27">
        <v>17205</v>
      </c>
      <c r="J64" s="28">
        <v>55800</v>
      </c>
      <c r="K64" s="28">
        <v>73005</v>
      </c>
      <c r="L64" s="29">
        <v>92716.35</v>
      </c>
    </row>
    <row r="65" spans="1:12" ht="63.75" x14ac:dyDescent="0.25">
      <c r="A65" s="38">
        <v>51</v>
      </c>
      <c r="B65" s="4" t="s">
        <v>115</v>
      </c>
      <c r="C65" s="5" t="s">
        <v>138</v>
      </c>
      <c r="D65" s="6" t="s">
        <v>139</v>
      </c>
      <c r="E65" s="7">
        <v>171</v>
      </c>
      <c r="F65" s="5" t="s">
        <v>27</v>
      </c>
      <c r="G65" s="8">
        <v>285</v>
      </c>
      <c r="H65" s="9">
        <v>600</v>
      </c>
      <c r="I65" s="27">
        <v>48735</v>
      </c>
      <c r="J65" s="28">
        <v>102600</v>
      </c>
      <c r="K65" s="28">
        <v>151335</v>
      </c>
      <c r="L65" s="29">
        <v>192195.45</v>
      </c>
    </row>
    <row r="66" spans="1:12" ht="63.75" x14ac:dyDescent="0.25">
      <c r="A66" s="38">
        <v>51</v>
      </c>
      <c r="B66" s="4" t="s">
        <v>115</v>
      </c>
      <c r="C66" s="5" t="s">
        <v>140</v>
      </c>
      <c r="D66" s="6" t="s">
        <v>141</v>
      </c>
      <c r="E66" s="7">
        <v>10</v>
      </c>
      <c r="F66" s="5" t="s">
        <v>27</v>
      </c>
      <c r="G66" s="8">
        <v>2595</v>
      </c>
      <c r="H66" s="9">
        <v>1200</v>
      </c>
      <c r="I66" s="27">
        <v>25950</v>
      </c>
      <c r="J66" s="28">
        <v>12000</v>
      </c>
      <c r="K66" s="28">
        <v>37950</v>
      </c>
      <c r="L66" s="29">
        <v>48196.5</v>
      </c>
    </row>
    <row r="67" spans="1:12" ht="25.5" x14ac:dyDescent="0.25">
      <c r="A67" s="38">
        <v>51</v>
      </c>
      <c r="B67" s="4" t="s">
        <v>115</v>
      </c>
      <c r="C67" s="5" t="s">
        <v>142</v>
      </c>
      <c r="D67" s="6" t="s">
        <v>143</v>
      </c>
      <c r="E67" s="7">
        <v>52</v>
      </c>
      <c r="F67" s="5" t="s">
        <v>27</v>
      </c>
      <c r="G67" s="8">
        <v>1833</v>
      </c>
      <c r="H67" s="9">
        <v>1840</v>
      </c>
      <c r="I67" s="27">
        <v>95316</v>
      </c>
      <c r="J67" s="28">
        <v>95680</v>
      </c>
      <c r="K67" s="28">
        <v>190996</v>
      </c>
      <c r="L67" s="29">
        <v>242564.92</v>
      </c>
    </row>
    <row r="68" spans="1:12" ht="38.25" x14ac:dyDescent="0.25">
      <c r="A68" s="38">
        <v>51</v>
      </c>
      <c r="B68" s="4" t="s">
        <v>115</v>
      </c>
      <c r="C68" s="5" t="s">
        <v>144</v>
      </c>
      <c r="D68" s="6" t="s">
        <v>145</v>
      </c>
      <c r="E68" s="7">
        <v>6</v>
      </c>
      <c r="F68" s="5" t="s">
        <v>10</v>
      </c>
      <c r="G68" s="8">
        <v>1945</v>
      </c>
      <c r="H68" s="9">
        <v>1200</v>
      </c>
      <c r="I68" s="27">
        <v>11670</v>
      </c>
      <c r="J68" s="28">
        <v>7200</v>
      </c>
      <c r="K68" s="28">
        <v>18870</v>
      </c>
      <c r="L68" s="29">
        <v>23964.9</v>
      </c>
    </row>
    <row r="69" spans="1:12" ht="38.25" x14ac:dyDescent="0.25">
      <c r="A69" s="38">
        <v>51</v>
      </c>
      <c r="B69" s="4" t="s">
        <v>115</v>
      </c>
      <c r="C69" s="5" t="s">
        <v>146</v>
      </c>
      <c r="D69" s="6" t="s">
        <v>147</v>
      </c>
      <c r="E69" s="7">
        <v>1</v>
      </c>
      <c r="F69" s="5" t="s">
        <v>10</v>
      </c>
      <c r="G69" s="8">
        <v>2250</v>
      </c>
      <c r="H69" s="9">
        <v>1200</v>
      </c>
      <c r="I69" s="27">
        <v>2250</v>
      </c>
      <c r="J69" s="28">
        <v>1200</v>
      </c>
      <c r="K69" s="28">
        <v>3450</v>
      </c>
      <c r="L69" s="29">
        <v>4381.5</v>
      </c>
    </row>
    <row r="70" spans="1:12" ht="38.25" x14ac:dyDescent="0.25">
      <c r="A70" s="38">
        <v>51</v>
      </c>
      <c r="B70" s="4" t="s">
        <v>115</v>
      </c>
      <c r="C70" s="5" t="s">
        <v>148</v>
      </c>
      <c r="D70" s="6" t="s">
        <v>149</v>
      </c>
      <c r="E70" s="7">
        <v>2</v>
      </c>
      <c r="F70" s="5" t="s">
        <v>10</v>
      </c>
      <c r="G70" s="8">
        <v>1970</v>
      </c>
      <c r="H70" s="9">
        <v>1200</v>
      </c>
      <c r="I70" s="27">
        <v>3940</v>
      </c>
      <c r="J70" s="28">
        <v>2400</v>
      </c>
      <c r="K70" s="28">
        <v>6340</v>
      </c>
      <c r="L70" s="29">
        <v>8051.8</v>
      </c>
    </row>
    <row r="71" spans="1:12" ht="38.25" x14ac:dyDescent="0.25">
      <c r="A71" s="38">
        <v>51</v>
      </c>
      <c r="B71" s="4" t="s">
        <v>115</v>
      </c>
      <c r="C71" s="5" t="s">
        <v>150</v>
      </c>
      <c r="D71" s="6" t="s">
        <v>151</v>
      </c>
      <c r="E71" s="7">
        <v>4</v>
      </c>
      <c r="F71" s="5" t="s">
        <v>10</v>
      </c>
      <c r="G71" s="8">
        <v>1850</v>
      </c>
      <c r="H71" s="9">
        <v>1200</v>
      </c>
      <c r="I71" s="27">
        <v>7400</v>
      </c>
      <c r="J71" s="28">
        <v>4800</v>
      </c>
      <c r="K71" s="28">
        <v>12200</v>
      </c>
      <c r="L71" s="29">
        <v>15494</v>
      </c>
    </row>
    <row r="72" spans="1:12" ht="51" x14ac:dyDescent="0.25">
      <c r="A72" s="38">
        <v>51</v>
      </c>
      <c r="B72" s="4" t="s">
        <v>115</v>
      </c>
      <c r="C72" s="5" t="s">
        <v>152</v>
      </c>
      <c r="D72" s="6" t="s">
        <v>153</v>
      </c>
      <c r="E72" s="7">
        <v>4</v>
      </c>
      <c r="F72" s="5" t="s">
        <v>10</v>
      </c>
      <c r="G72" s="8">
        <v>1952</v>
      </c>
      <c r="H72" s="9">
        <v>1200</v>
      </c>
      <c r="I72" s="27">
        <v>7808</v>
      </c>
      <c r="J72" s="28">
        <v>4800</v>
      </c>
      <c r="K72" s="28">
        <v>12608</v>
      </c>
      <c r="L72" s="29">
        <v>16012.16</v>
      </c>
    </row>
    <row r="73" spans="1:12" ht="51" x14ac:dyDescent="0.25">
      <c r="A73" s="38">
        <v>51</v>
      </c>
      <c r="B73" s="4" t="s">
        <v>115</v>
      </c>
      <c r="C73" s="5" t="s">
        <v>154</v>
      </c>
      <c r="D73" s="6" t="s">
        <v>155</v>
      </c>
      <c r="E73" s="7">
        <v>3</v>
      </c>
      <c r="F73" s="5" t="s">
        <v>10</v>
      </c>
      <c r="G73" s="8">
        <v>3663</v>
      </c>
      <c r="H73" s="9">
        <v>2400</v>
      </c>
      <c r="I73" s="27">
        <v>10989</v>
      </c>
      <c r="J73" s="28">
        <v>7200</v>
      </c>
      <c r="K73" s="28">
        <v>18189</v>
      </c>
      <c r="L73" s="29">
        <v>23100.03</v>
      </c>
    </row>
    <row r="74" spans="1:12" ht="38.25" x14ac:dyDescent="0.25">
      <c r="A74" s="38">
        <v>51</v>
      </c>
      <c r="B74" s="4" t="s">
        <v>115</v>
      </c>
      <c r="C74" s="5" t="s">
        <v>156</v>
      </c>
      <c r="D74" s="6" t="s">
        <v>157</v>
      </c>
      <c r="E74" s="7">
        <v>4</v>
      </c>
      <c r="F74" s="5" t="s">
        <v>10</v>
      </c>
      <c r="G74" s="8">
        <v>9593</v>
      </c>
      <c r="H74" s="9">
        <v>2040</v>
      </c>
      <c r="I74" s="27">
        <v>38372</v>
      </c>
      <c r="J74" s="28">
        <v>8160</v>
      </c>
      <c r="K74" s="28">
        <v>46532</v>
      </c>
      <c r="L74" s="29">
        <v>59095.64</v>
      </c>
    </row>
    <row r="75" spans="1:12" ht="38.25" x14ac:dyDescent="0.25">
      <c r="A75" s="38">
        <v>51</v>
      </c>
      <c r="B75" s="4" t="s">
        <v>115</v>
      </c>
      <c r="C75" s="5" t="s">
        <v>158</v>
      </c>
      <c r="D75" s="6" t="s">
        <v>159</v>
      </c>
      <c r="E75" s="7">
        <v>2</v>
      </c>
      <c r="F75" s="5" t="s">
        <v>10</v>
      </c>
      <c r="G75" s="8">
        <v>5242</v>
      </c>
      <c r="H75" s="9">
        <v>2040</v>
      </c>
      <c r="I75" s="27">
        <v>10484</v>
      </c>
      <c r="J75" s="28">
        <v>4080</v>
      </c>
      <c r="K75" s="28">
        <v>14564</v>
      </c>
      <c r="L75" s="29">
        <v>18496.28</v>
      </c>
    </row>
    <row r="76" spans="1:12" ht="38.25" x14ac:dyDescent="0.25">
      <c r="A76" s="38">
        <v>51</v>
      </c>
      <c r="B76" s="4" t="s">
        <v>115</v>
      </c>
      <c r="C76" s="5" t="s">
        <v>160</v>
      </c>
      <c r="D76" s="6" t="s">
        <v>161</v>
      </c>
      <c r="E76" s="7">
        <v>1</v>
      </c>
      <c r="F76" s="5" t="s">
        <v>10</v>
      </c>
      <c r="G76" s="8">
        <v>7065</v>
      </c>
      <c r="H76" s="9">
        <v>2040</v>
      </c>
      <c r="I76" s="27">
        <v>7065</v>
      </c>
      <c r="J76" s="28">
        <v>2040</v>
      </c>
      <c r="K76" s="28">
        <v>9105</v>
      </c>
      <c r="L76" s="29">
        <v>11563.35</v>
      </c>
    </row>
    <row r="77" spans="1:12" ht="38.25" x14ac:dyDescent="0.25">
      <c r="A77" s="38">
        <v>51</v>
      </c>
      <c r="B77" s="4" t="s">
        <v>115</v>
      </c>
      <c r="C77" s="5" t="s">
        <v>162</v>
      </c>
      <c r="D77" s="6" t="s">
        <v>163</v>
      </c>
      <c r="E77" s="7">
        <v>1</v>
      </c>
      <c r="F77" s="5" t="s">
        <v>10</v>
      </c>
      <c r="G77" s="8">
        <v>44834</v>
      </c>
      <c r="H77" s="9">
        <v>16040</v>
      </c>
      <c r="I77" s="27">
        <v>44834</v>
      </c>
      <c r="J77" s="28">
        <v>16040</v>
      </c>
      <c r="K77" s="28">
        <v>60874</v>
      </c>
      <c r="L77" s="29">
        <v>77309.98</v>
      </c>
    </row>
    <row r="78" spans="1:12" ht="38.25" x14ac:dyDescent="0.25">
      <c r="A78" s="38">
        <v>51</v>
      </c>
      <c r="B78" s="4" t="s">
        <v>115</v>
      </c>
      <c r="C78" s="5" t="s">
        <v>164</v>
      </c>
      <c r="D78" s="6" t="s">
        <v>165</v>
      </c>
      <c r="E78" s="7">
        <v>1</v>
      </c>
      <c r="F78" s="5" t="s">
        <v>10</v>
      </c>
      <c r="G78" s="8">
        <v>23900</v>
      </c>
      <c r="H78" s="9">
        <v>8520</v>
      </c>
      <c r="I78" s="27">
        <v>23900</v>
      </c>
      <c r="J78" s="28">
        <v>8520</v>
      </c>
      <c r="K78" s="28">
        <v>32420</v>
      </c>
      <c r="L78" s="29">
        <v>41173.4</v>
      </c>
    </row>
    <row r="79" spans="1:12" ht="25.5" x14ac:dyDescent="0.25">
      <c r="A79" s="38">
        <v>51</v>
      </c>
      <c r="B79" s="4" t="s">
        <v>115</v>
      </c>
      <c r="C79" s="5" t="s">
        <v>166</v>
      </c>
      <c r="D79" s="6" t="s">
        <v>167</v>
      </c>
      <c r="E79" s="7">
        <v>2</v>
      </c>
      <c r="F79" s="5" t="s">
        <v>10</v>
      </c>
      <c r="G79" s="8">
        <v>1200</v>
      </c>
      <c r="H79" s="9">
        <v>9120</v>
      </c>
      <c r="I79" s="27">
        <v>2400</v>
      </c>
      <c r="J79" s="28">
        <v>18240</v>
      </c>
      <c r="K79" s="28">
        <v>20640</v>
      </c>
      <c r="L79" s="29">
        <v>26212.799999999999</v>
      </c>
    </row>
    <row r="80" spans="1:12" ht="38.25" x14ac:dyDescent="0.25">
      <c r="A80" s="38">
        <v>51</v>
      </c>
      <c r="B80" s="4" t="s">
        <v>115</v>
      </c>
      <c r="C80" s="5" t="s">
        <v>168</v>
      </c>
      <c r="D80" s="6" t="s">
        <v>169</v>
      </c>
      <c r="E80" s="7">
        <v>1</v>
      </c>
      <c r="F80" s="5" t="s">
        <v>10</v>
      </c>
      <c r="G80" s="8">
        <v>6906</v>
      </c>
      <c r="H80" s="9">
        <v>3000</v>
      </c>
      <c r="I80" s="27">
        <v>6906</v>
      </c>
      <c r="J80" s="28">
        <v>3000</v>
      </c>
      <c r="K80" s="28">
        <v>9906</v>
      </c>
      <c r="L80" s="29">
        <v>12580.62</v>
      </c>
    </row>
    <row r="81" spans="1:12" ht="38.25" x14ac:dyDescent="0.25">
      <c r="A81" s="38">
        <v>51</v>
      </c>
      <c r="B81" s="4" t="s">
        <v>115</v>
      </c>
      <c r="C81" s="5" t="s">
        <v>170</v>
      </c>
      <c r="D81" s="6" t="s">
        <v>171</v>
      </c>
      <c r="E81" s="7">
        <v>1</v>
      </c>
      <c r="F81" s="5" t="s">
        <v>10</v>
      </c>
      <c r="G81" s="8">
        <v>19818</v>
      </c>
      <c r="H81" s="9">
        <v>3600</v>
      </c>
      <c r="I81" s="27">
        <v>19818</v>
      </c>
      <c r="J81" s="28">
        <v>3600</v>
      </c>
      <c r="K81" s="28">
        <v>23418</v>
      </c>
      <c r="L81" s="29">
        <v>29740.86</v>
      </c>
    </row>
    <row r="82" spans="1:12" ht="51" x14ac:dyDescent="0.25">
      <c r="A82" s="38">
        <v>51</v>
      </c>
      <c r="B82" s="4" t="s">
        <v>115</v>
      </c>
      <c r="C82" s="5" t="s">
        <v>172</v>
      </c>
      <c r="D82" s="6" t="s">
        <v>173</v>
      </c>
      <c r="E82" s="7"/>
      <c r="F82" s="5" t="s">
        <v>10</v>
      </c>
      <c r="G82" s="8">
        <v>0</v>
      </c>
      <c r="H82" s="9">
        <v>0</v>
      </c>
      <c r="I82" s="27">
        <v>0</v>
      </c>
      <c r="J82" s="28">
        <v>0</v>
      </c>
      <c r="K82" s="28">
        <v>0</v>
      </c>
      <c r="L82" s="29">
        <v>0</v>
      </c>
    </row>
    <row r="83" spans="1:12" x14ac:dyDescent="0.25">
      <c r="A83" s="38">
        <v>51</v>
      </c>
      <c r="B83" s="4" t="s">
        <v>115</v>
      </c>
      <c r="C83" s="5"/>
      <c r="D83" s="6" t="s">
        <v>174</v>
      </c>
      <c r="E83" s="7"/>
      <c r="F83" s="5"/>
      <c r="G83" s="8"/>
      <c r="H83" s="9"/>
      <c r="I83" s="27">
        <v>0</v>
      </c>
      <c r="J83" s="28">
        <v>0</v>
      </c>
      <c r="K83" s="28">
        <v>0</v>
      </c>
      <c r="L83" s="29">
        <v>0</v>
      </c>
    </row>
    <row r="84" spans="1:12" ht="63.75" x14ac:dyDescent="0.25">
      <c r="A84" s="38">
        <v>51</v>
      </c>
      <c r="B84" s="4" t="s">
        <v>115</v>
      </c>
      <c r="C84" s="5" t="s">
        <v>175</v>
      </c>
      <c r="D84" s="6" t="s">
        <v>176</v>
      </c>
      <c r="E84" s="7">
        <v>5</v>
      </c>
      <c r="F84" s="5" t="s">
        <v>10</v>
      </c>
      <c r="G84" s="8">
        <v>11531</v>
      </c>
      <c r="H84" s="9">
        <v>2000</v>
      </c>
      <c r="I84" s="27">
        <v>57655</v>
      </c>
      <c r="J84" s="28">
        <v>10000</v>
      </c>
      <c r="K84" s="28">
        <v>67655</v>
      </c>
      <c r="L84" s="29">
        <v>85921.85</v>
      </c>
    </row>
    <row r="85" spans="1:12" ht="25.5" x14ac:dyDescent="0.25">
      <c r="A85" s="38">
        <v>51</v>
      </c>
      <c r="B85" s="4" t="s">
        <v>115</v>
      </c>
      <c r="C85" s="5" t="s">
        <v>177</v>
      </c>
      <c r="D85" s="6" t="s">
        <v>178</v>
      </c>
      <c r="E85" s="7">
        <v>1</v>
      </c>
      <c r="F85" s="5" t="s">
        <v>10</v>
      </c>
      <c r="G85" s="8">
        <v>0</v>
      </c>
      <c r="H85" s="9">
        <v>32000</v>
      </c>
      <c r="I85" s="27">
        <v>0</v>
      </c>
      <c r="J85" s="28">
        <v>32000</v>
      </c>
      <c r="K85" s="28">
        <v>32000</v>
      </c>
      <c r="L85" s="29">
        <v>40640</v>
      </c>
    </row>
    <row r="86" spans="1:12" ht="25.5" x14ac:dyDescent="0.25">
      <c r="A86" s="38">
        <v>51</v>
      </c>
      <c r="B86" s="4" t="s">
        <v>115</v>
      </c>
      <c r="C86" s="5" t="s">
        <v>179</v>
      </c>
      <c r="D86" s="6" t="s">
        <v>180</v>
      </c>
      <c r="E86" s="7"/>
      <c r="F86" s="5" t="s">
        <v>10</v>
      </c>
      <c r="G86" s="8">
        <v>0</v>
      </c>
      <c r="H86" s="9">
        <v>0</v>
      </c>
      <c r="I86" s="27">
        <v>0</v>
      </c>
      <c r="J86" s="28">
        <v>0</v>
      </c>
      <c r="K86" s="28">
        <v>0</v>
      </c>
      <c r="L86" s="29">
        <v>0</v>
      </c>
    </row>
    <row r="87" spans="1:12" ht="25.5" x14ac:dyDescent="0.25">
      <c r="A87" s="38">
        <v>51</v>
      </c>
      <c r="B87" s="4" t="s">
        <v>115</v>
      </c>
      <c r="C87" s="5" t="s">
        <v>181</v>
      </c>
      <c r="D87" s="6" t="s">
        <v>182</v>
      </c>
      <c r="E87" s="7"/>
      <c r="F87" s="5" t="s">
        <v>10</v>
      </c>
      <c r="G87" s="8">
        <v>0</v>
      </c>
      <c r="H87" s="9">
        <v>60000</v>
      </c>
      <c r="I87" s="27">
        <v>0</v>
      </c>
      <c r="J87" s="28">
        <v>0</v>
      </c>
      <c r="K87" s="28">
        <v>0</v>
      </c>
      <c r="L87" s="29">
        <v>0</v>
      </c>
    </row>
    <row r="88" spans="1:12" ht="25.5" x14ac:dyDescent="0.25">
      <c r="A88" s="38">
        <v>51</v>
      </c>
      <c r="B88" s="4" t="s">
        <v>115</v>
      </c>
      <c r="C88" s="5" t="s">
        <v>76</v>
      </c>
      <c r="D88" s="6" t="s">
        <v>183</v>
      </c>
      <c r="E88" s="7">
        <v>27</v>
      </c>
      <c r="F88" s="5" t="s">
        <v>10</v>
      </c>
      <c r="G88" s="8">
        <v>8982</v>
      </c>
      <c r="H88" s="9">
        <v>4000</v>
      </c>
      <c r="I88" s="27">
        <v>242514</v>
      </c>
      <c r="J88" s="28">
        <v>108000</v>
      </c>
      <c r="K88" s="28">
        <v>350514</v>
      </c>
      <c r="L88" s="29">
        <v>445152.78</v>
      </c>
    </row>
    <row r="89" spans="1:12" x14ac:dyDescent="0.25">
      <c r="A89" s="38">
        <v>51</v>
      </c>
      <c r="B89" s="4" t="s">
        <v>115</v>
      </c>
      <c r="C89" s="5" t="s">
        <v>76</v>
      </c>
      <c r="D89" s="6" t="s">
        <v>184</v>
      </c>
      <c r="E89" s="7">
        <v>2</v>
      </c>
      <c r="F89" s="5" t="s">
        <v>10</v>
      </c>
      <c r="G89" s="8">
        <v>27933</v>
      </c>
      <c r="H89" s="9">
        <v>6000</v>
      </c>
      <c r="I89" s="27">
        <v>55866</v>
      </c>
      <c r="J89" s="28">
        <v>12000</v>
      </c>
      <c r="K89" s="28">
        <v>67866</v>
      </c>
      <c r="L89" s="29">
        <v>86189.82</v>
      </c>
    </row>
    <row r="90" spans="1:12" ht="25.5" x14ac:dyDescent="0.25">
      <c r="A90" s="38">
        <v>51</v>
      </c>
      <c r="B90" s="4" t="s">
        <v>115</v>
      </c>
      <c r="C90" s="5" t="s">
        <v>76</v>
      </c>
      <c r="D90" s="6" t="s">
        <v>185</v>
      </c>
      <c r="E90" s="7">
        <v>1</v>
      </c>
      <c r="F90" s="5" t="s">
        <v>10</v>
      </c>
      <c r="G90" s="8">
        <v>136450</v>
      </c>
      <c r="H90" s="9">
        <v>101870</v>
      </c>
      <c r="I90" s="27">
        <v>136450</v>
      </c>
      <c r="J90" s="28">
        <v>101870</v>
      </c>
      <c r="K90" s="28">
        <v>238320</v>
      </c>
      <c r="L90" s="29">
        <v>302666.40000000002</v>
      </c>
    </row>
    <row r="91" spans="1:12" ht="51.75" thickBot="1" x14ac:dyDescent="0.3">
      <c r="A91" s="38">
        <v>51</v>
      </c>
      <c r="B91" s="4" t="s">
        <v>115</v>
      </c>
      <c r="C91" s="5" t="s">
        <v>186</v>
      </c>
      <c r="D91" s="6" t="s">
        <v>187</v>
      </c>
      <c r="E91" s="7">
        <v>200</v>
      </c>
      <c r="F91" s="5" t="s">
        <v>10</v>
      </c>
      <c r="G91" s="8">
        <v>78</v>
      </c>
      <c r="H91" s="9">
        <v>200</v>
      </c>
      <c r="I91" s="27">
        <v>15600</v>
      </c>
      <c r="J91" s="28">
        <v>40000</v>
      </c>
      <c r="K91" s="28">
        <v>55600</v>
      </c>
      <c r="L91" s="29">
        <v>70612</v>
      </c>
    </row>
    <row r="92" spans="1:12" ht="15.75" thickBot="1" x14ac:dyDescent="0.3">
      <c r="A92" s="40"/>
      <c r="B92" s="16" t="s">
        <v>115</v>
      </c>
      <c r="C92" s="17"/>
      <c r="D92" s="17"/>
      <c r="E92" s="18"/>
      <c r="F92" s="17"/>
      <c r="G92" s="19"/>
      <c r="H92" s="20"/>
      <c r="I92" s="32">
        <f>SUM(I54:I91)</f>
        <v>1206097</v>
      </c>
      <c r="J92" s="32">
        <f>SUM(J54:J91)</f>
        <v>1089910</v>
      </c>
      <c r="K92" s="32">
        <f>SUM(K54:K91)</f>
        <v>2296007</v>
      </c>
      <c r="L92" s="32">
        <f>SUM(L54:L91)</f>
        <v>2915928.8899999997</v>
      </c>
    </row>
    <row r="93" spans="1:12" ht="15.75" thickBot="1" x14ac:dyDescent="0.3">
      <c r="A93" s="39"/>
      <c r="B93" s="21"/>
      <c r="C93" s="22"/>
      <c r="D93" s="22"/>
      <c r="E93" s="23"/>
      <c r="F93" s="22"/>
      <c r="G93" s="22"/>
      <c r="H93" s="23"/>
      <c r="I93" s="33"/>
      <c r="J93" s="34"/>
      <c r="K93" s="34">
        <f>SUM(K39+K53+K92)</f>
        <v>9042570</v>
      </c>
      <c r="L93" s="35">
        <f>K93*1.27</f>
        <v>11484063.9</v>
      </c>
    </row>
  </sheetData>
  <pageMargins left="0.7" right="0.7" top="0.75" bottom="0.75" header="0.3" footer="0.3"/>
  <pageSetup paperSize="9" scale="53" fitToHeight="0" orientation="portrait" verticalDpi="0" r:id="rId1"/>
  <ignoredErrors>
    <ignoredError sqref="I92:L9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Vadál Zsolt</dc:creator>
  <cp:lastModifiedBy>Zsolt Mónika</cp:lastModifiedBy>
  <cp:lastPrinted>2017-10-31T12:43:24Z</cp:lastPrinted>
  <dcterms:created xsi:type="dcterms:W3CDTF">2017-10-31T11:53:07Z</dcterms:created>
  <dcterms:modified xsi:type="dcterms:W3CDTF">2018-01-10T07:18:07Z</dcterms:modified>
</cp:coreProperties>
</file>