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-file\Home\Intezmenyfelugyelet\OKIIB\2018\eloterjesztesek\januar\KIK-tajekoztatas-osztalyletszamokrol\"/>
    </mc:Choice>
  </mc:AlternateContent>
  <bookViews>
    <workbookView xWindow="0" yWindow="0" windowWidth="25065" windowHeight="1138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Munka1!$A$1:$AC$21</definedName>
  </definedNames>
  <calcPr calcId="162913"/>
</workbook>
</file>

<file path=xl/calcChain.xml><?xml version="1.0" encoding="utf-8"?>
<calcChain xmlns="http://schemas.openxmlformats.org/spreadsheetml/2006/main">
  <c r="D16" i="1" l="1"/>
  <c r="C16" i="1"/>
  <c r="B16" i="1"/>
  <c r="E13" i="1"/>
  <c r="F13" i="1"/>
  <c r="G13" i="1"/>
  <c r="H13" i="1"/>
  <c r="I13" i="1"/>
  <c r="K13" i="1"/>
  <c r="L13" i="1"/>
  <c r="M13" i="1"/>
  <c r="N13" i="1"/>
  <c r="O13" i="1"/>
  <c r="P13" i="1"/>
  <c r="Q13" i="1"/>
  <c r="R13" i="1"/>
  <c r="T13" i="1"/>
  <c r="U13" i="1"/>
  <c r="V13" i="1"/>
  <c r="W13" i="1"/>
  <c r="X13" i="1"/>
  <c r="Y13" i="1"/>
  <c r="Z13" i="1"/>
  <c r="AA13" i="1"/>
  <c r="AB13" i="1"/>
  <c r="AC13" i="1"/>
  <c r="D13" i="1"/>
  <c r="C13" i="1"/>
  <c r="B13" i="1"/>
  <c r="C20" i="1" l="1"/>
  <c r="C21" i="1" s="1"/>
  <c r="D20" i="1"/>
  <c r="D21" i="1" s="1"/>
  <c r="E20" i="1"/>
  <c r="E21" i="1" s="1"/>
  <c r="F20" i="1"/>
  <c r="G20" i="1"/>
  <c r="H20" i="1"/>
  <c r="I20" i="1"/>
  <c r="K20" i="1"/>
  <c r="L20" i="1"/>
  <c r="M20" i="1"/>
  <c r="N20" i="1"/>
  <c r="O20" i="1"/>
  <c r="P20" i="1"/>
  <c r="Q20" i="1"/>
  <c r="R20" i="1"/>
  <c r="T20" i="1"/>
  <c r="U20" i="1"/>
  <c r="V20" i="1"/>
  <c r="W20" i="1"/>
  <c r="X20" i="1"/>
  <c r="Y20" i="1"/>
  <c r="Z20" i="1"/>
  <c r="AA20" i="1"/>
  <c r="AB20" i="1"/>
  <c r="AC20" i="1"/>
  <c r="B20" i="1"/>
  <c r="B21" i="1" s="1"/>
  <c r="H17" i="1"/>
  <c r="F16" i="1"/>
  <c r="F21" i="1" s="1"/>
  <c r="G16" i="1"/>
  <c r="G21" i="1" s="1"/>
  <c r="I16" i="1"/>
  <c r="I21" i="1" s="1"/>
  <c r="K16" i="1"/>
  <c r="K21" i="1" s="1"/>
  <c r="L16" i="1"/>
  <c r="L21" i="1" s="1"/>
  <c r="M16" i="1"/>
  <c r="M21" i="1" s="1"/>
  <c r="N16" i="1"/>
  <c r="N21" i="1" s="1"/>
  <c r="O16" i="1"/>
  <c r="O21" i="1" s="1"/>
  <c r="P16" i="1"/>
  <c r="P21" i="1" s="1"/>
  <c r="Q16" i="1"/>
  <c r="Q21" i="1" s="1"/>
  <c r="R16" i="1"/>
  <c r="R21" i="1" s="1"/>
  <c r="T16" i="1"/>
  <c r="T21" i="1" s="1"/>
  <c r="U16" i="1"/>
  <c r="U21" i="1" s="1"/>
  <c r="V16" i="1"/>
  <c r="V21" i="1" s="1"/>
  <c r="W16" i="1"/>
  <c r="W21" i="1" s="1"/>
  <c r="X16" i="1"/>
  <c r="X21" i="1" s="1"/>
  <c r="Y16" i="1"/>
  <c r="Y21" i="1" s="1"/>
  <c r="Z16" i="1"/>
  <c r="Z21" i="1" s="1"/>
  <c r="AA16" i="1"/>
  <c r="AA21" i="1" s="1"/>
  <c r="AB16" i="1"/>
  <c r="AB21" i="1" s="1"/>
  <c r="AC16" i="1"/>
  <c r="AC21" i="1" s="1"/>
  <c r="H15" i="1"/>
  <c r="H16" i="1" s="1"/>
  <c r="H21" i="1" s="1"/>
</calcChain>
</file>

<file path=xl/sharedStrings.xml><?xml version="1.0" encoding="utf-8"?>
<sst xmlns="http://schemas.openxmlformats.org/spreadsheetml/2006/main" count="88" uniqueCount="47">
  <si>
    <t>Külső-Pesti Tanerület
2017 - 2018. tanév  statisztikai adatai
(2017. október 1.)</t>
  </si>
  <si>
    <t>Intézmény</t>
  </si>
  <si>
    <t>létszám</t>
  </si>
  <si>
    <t>SNI</t>
  </si>
  <si>
    <t>számí
tott lét
szám</t>
  </si>
  <si>
    <t>jogviszonya
szünetel</t>
  </si>
  <si>
    <t>BTM</t>
  </si>
  <si>
    <t>napkö
zisek száma</t>
  </si>
  <si>
    <t>isk. ottho
nosok száma</t>
  </si>
  <si>
    <t>tan. szobá
sok száma</t>
  </si>
  <si>
    <r>
      <t>HH</t>
    </r>
    <r>
      <rPr>
        <vertAlign val="superscript"/>
        <sz val="10"/>
        <color indexed="8"/>
        <rFont val="Calibri"/>
        <family val="2"/>
        <charset val="238"/>
      </rPr>
      <t>*</t>
    </r>
  </si>
  <si>
    <t>HHH</t>
  </si>
  <si>
    <t>véde
lembe vett</t>
  </si>
  <si>
    <t>veszé
lyezte
tett</t>
  </si>
  <si>
    <t>bejáró (más kerületből)</t>
  </si>
  <si>
    <t>bejáró
(vidék-ről)</t>
  </si>
  <si>
    <t xml:space="preserve"> kerüle
ti</t>
  </si>
  <si>
    <t>ebből körze
tes</t>
  </si>
  <si>
    <t>anyaotthonos</t>
  </si>
  <si>
    <t>értéke
lés alól felmentett</t>
  </si>
  <si>
    <t>lemor
zsoló
dással veszé
lyezte
tett  tanuló</t>
  </si>
  <si>
    <t>gyógy
testnevelésre utalt</t>
  </si>
  <si>
    <t>könnyített testnevelés</t>
  </si>
  <si>
    <t>testnevelés alól felmentett</t>
  </si>
  <si>
    <t>összes tanuló</t>
  </si>
  <si>
    <t>fiú</t>
  </si>
  <si>
    <t>lány</t>
  </si>
  <si>
    <t>összes tanulóból magán
tanuló</t>
  </si>
  <si>
    <t>2 fő</t>
  </si>
  <si>
    <t>3 fő</t>
  </si>
  <si>
    <t>Budapest XX. Kerületi Ady Endre Általános Iskola</t>
  </si>
  <si>
    <t>Budapest XX. Kerületi Gyulai István Általános Iskola</t>
  </si>
  <si>
    <t>Budapest XX. Kerületi Hajós Alfréd Általános Iskola</t>
  </si>
  <si>
    <t>József Attila Nyelvoktató Nemzetiségi Általános Iskola</t>
  </si>
  <si>
    <t>Budapest XX. Kerületi Lázár Vilmos Általános Iskola</t>
  </si>
  <si>
    <t>Budapest XX. Kerületi Nagy László Általános Iskola és Gimnázium</t>
  </si>
  <si>
    <t>Tátra Téri Általános Iskola</t>
  </si>
  <si>
    <t>Budapest XX. Kerületi Vörösmarty Mihály Általános Iskola</t>
  </si>
  <si>
    <t>Budapest XX. Kerületi Zrínyi Miklós Általános Iskola</t>
  </si>
  <si>
    <t>Budapest XX. Kerületi Kossuth Lajos Gimnázium</t>
  </si>
  <si>
    <t>Általános iskola Összesen</t>
  </si>
  <si>
    <t>Gimnázium összesen</t>
  </si>
  <si>
    <r>
      <t>Benedek Elek Egységes Gyógypedagógiai Módszertani Intézmény,</t>
    </r>
    <r>
      <rPr>
        <b/>
        <sz val="11"/>
        <color rgb="FFFF0000"/>
        <rFont val="Calibri"/>
        <family val="2"/>
        <charset val="238"/>
        <scheme val="minor"/>
      </rPr>
      <t xml:space="preserve"> Óvoda,</t>
    </r>
    <r>
      <rPr>
        <b/>
        <sz val="11"/>
        <color theme="1"/>
        <rFont val="Calibri"/>
        <family val="2"/>
        <charset val="238"/>
        <scheme val="minor"/>
      </rPr>
      <t xml:space="preserve"> Általános Iskola, Speciális Szakiskola</t>
    </r>
  </si>
  <si>
    <r>
      <t xml:space="preserve">Benedek Elek Egységes Gyógypedagógiai Módszertani Intézmény, Óvoda, </t>
    </r>
    <r>
      <rPr>
        <b/>
        <sz val="11"/>
        <color rgb="FFFF0000"/>
        <rFont val="Calibri"/>
        <family val="2"/>
        <charset val="238"/>
        <scheme val="minor"/>
      </rPr>
      <t>Általános Iskola</t>
    </r>
    <r>
      <rPr>
        <b/>
        <sz val="11"/>
        <color theme="1"/>
        <rFont val="Calibri"/>
        <family val="2"/>
        <charset val="238"/>
        <scheme val="minor"/>
      </rPr>
      <t>, Speciális Szakiskola</t>
    </r>
  </si>
  <si>
    <r>
      <t>Benedek Elek Egységes Gyógypedagógiai Módszertani Intézmény, Óvoda, Általános Iskola,</t>
    </r>
    <r>
      <rPr>
        <b/>
        <sz val="11"/>
        <color rgb="FFFF0000"/>
        <rFont val="Calibri"/>
        <family val="2"/>
        <charset val="238"/>
        <scheme val="minor"/>
      </rPr>
      <t xml:space="preserve"> Speciális Szakiskola</t>
    </r>
  </si>
  <si>
    <t>Benedek összesen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</si>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</sst>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/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5" zoomScaleNormal="100" workbookViewId="0">
      <selection activeCell="Y5" sqref="Y5"/>
    </sheetView>
  </sheetViews>
  <sheetFormatPr defaultRowHeight="15" x14ac:dyDescent="0.25"/>
  <cols>
    <col min="1" max="1" width="27.7109375" style="10" customWidth="1"/>
    <col min="2" max="2" width="7.42578125" style="10" customWidth="1"/>
    <col min="3" max="3" width="6" style="10" customWidth="1"/>
    <col min="4" max="4" width="6.28515625" style="10" customWidth="1"/>
    <col min="5" max="5" width="6.5703125" style="10" customWidth="1"/>
    <col min="6" max="6" width="7" style="10" customWidth="1"/>
    <col min="7" max="7" width="6.7109375" style="10" customWidth="1"/>
    <col min="8" max="8" width="7" style="10" customWidth="1"/>
    <col min="9" max="9" width="6.28515625" style="10" customWidth="1"/>
    <col min="10" max="10" width="27.7109375" style="10" customWidth="1"/>
    <col min="11" max="11" width="7" style="10" customWidth="1"/>
    <col min="12" max="12" width="7.7109375" style="10" customWidth="1"/>
    <col min="13" max="13" width="7.28515625" style="10" customWidth="1"/>
    <col min="14" max="14" width="6.7109375" style="10" customWidth="1"/>
    <col min="15" max="15" width="7" style="10" customWidth="1"/>
    <col min="16" max="17" width="7.42578125" style="10" customWidth="1"/>
    <col min="18" max="18" width="9.140625" style="10"/>
    <col min="19" max="19" width="24.5703125" style="10" customWidth="1"/>
    <col min="20" max="20" width="7.42578125" style="10" customWidth="1"/>
    <col min="21" max="22" width="7" style="10" customWidth="1"/>
    <col min="23" max="23" width="7.28515625" style="10" customWidth="1"/>
    <col min="24" max="24" width="6" style="10" customWidth="1"/>
    <col min="25" max="25" width="6.5703125" style="10" customWidth="1"/>
    <col min="26" max="26" width="7.28515625" style="10" customWidth="1"/>
    <col min="27" max="28" width="6.28515625" style="10" customWidth="1"/>
    <col min="29" max="29" width="6.5703125" style="10" customWidth="1"/>
    <col min="30" max="16384" width="9.140625" style="10"/>
  </cols>
  <sheetData>
    <row r="1" spans="1:30" ht="98.2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9"/>
      <c r="J1" s="37" t="s">
        <v>0</v>
      </c>
      <c r="K1" s="38"/>
      <c r="L1" s="38"/>
      <c r="M1" s="38"/>
      <c r="N1" s="38"/>
      <c r="O1" s="38"/>
      <c r="P1" s="38"/>
      <c r="Q1" s="38"/>
      <c r="R1" s="39"/>
      <c r="S1" s="37" t="s">
        <v>0</v>
      </c>
      <c r="T1" s="38"/>
      <c r="U1" s="38"/>
      <c r="V1" s="38"/>
      <c r="W1" s="38"/>
      <c r="X1" s="38"/>
      <c r="Y1" s="38"/>
      <c r="Z1" s="38"/>
      <c r="AA1" s="38"/>
      <c r="AB1" s="38"/>
      <c r="AC1" s="40"/>
      <c r="AD1" s="29"/>
    </row>
    <row r="2" spans="1:30" x14ac:dyDescent="0.25">
      <c r="A2" s="19" t="s">
        <v>1</v>
      </c>
      <c r="B2" s="11" t="s">
        <v>2</v>
      </c>
      <c r="C2" s="15"/>
      <c r="D2" s="15"/>
      <c r="E2" s="15"/>
      <c r="F2" s="11" t="s">
        <v>3</v>
      </c>
      <c r="G2" s="11"/>
      <c r="H2" s="12" t="s">
        <v>4</v>
      </c>
      <c r="I2" s="17" t="s">
        <v>5</v>
      </c>
      <c r="J2" s="11" t="s">
        <v>1</v>
      </c>
      <c r="K2" s="12" t="s">
        <v>6</v>
      </c>
      <c r="L2" s="12" t="s">
        <v>7</v>
      </c>
      <c r="M2" s="12" t="s">
        <v>8</v>
      </c>
      <c r="N2" s="12" t="s">
        <v>9</v>
      </c>
      <c r="O2" s="11" t="s">
        <v>10</v>
      </c>
      <c r="P2" s="12" t="s">
        <v>11</v>
      </c>
      <c r="Q2" s="12" t="s">
        <v>12</v>
      </c>
      <c r="R2" s="12" t="s">
        <v>13</v>
      </c>
      <c r="S2" s="11" t="s">
        <v>1</v>
      </c>
      <c r="T2" s="12" t="s">
        <v>14</v>
      </c>
      <c r="U2" s="12" t="s">
        <v>15</v>
      </c>
      <c r="V2" s="12" t="s">
        <v>16</v>
      </c>
      <c r="W2" s="12" t="s">
        <v>17</v>
      </c>
      <c r="X2" s="12" t="s">
        <v>18</v>
      </c>
      <c r="Y2" s="12" t="s">
        <v>19</v>
      </c>
      <c r="Z2" s="14" t="s">
        <v>20</v>
      </c>
      <c r="AA2" s="12" t="s">
        <v>21</v>
      </c>
      <c r="AB2" s="12" t="s">
        <v>22</v>
      </c>
      <c r="AC2" s="20" t="s">
        <v>23</v>
      </c>
      <c r="AD2" s="29"/>
    </row>
    <row r="3" spans="1:30" ht="62.25" customHeight="1" x14ac:dyDescent="0.25">
      <c r="A3" s="19"/>
      <c r="B3" s="9" t="s">
        <v>24</v>
      </c>
      <c r="C3" s="7" t="s">
        <v>25</v>
      </c>
      <c r="D3" s="7" t="s">
        <v>26</v>
      </c>
      <c r="E3" s="9" t="s">
        <v>27</v>
      </c>
      <c r="F3" s="7" t="s">
        <v>28</v>
      </c>
      <c r="G3" s="7" t="s">
        <v>29</v>
      </c>
      <c r="H3" s="16"/>
      <c r="I3" s="18"/>
      <c r="J3" s="11"/>
      <c r="K3" s="13"/>
      <c r="L3" s="12"/>
      <c r="M3" s="12"/>
      <c r="N3" s="12"/>
      <c r="O3" s="11"/>
      <c r="P3" s="11"/>
      <c r="Q3" s="11"/>
      <c r="R3" s="15"/>
      <c r="S3" s="11"/>
      <c r="T3" s="12"/>
      <c r="U3" s="15"/>
      <c r="V3" s="13"/>
      <c r="W3" s="13"/>
      <c r="X3" s="13"/>
      <c r="Y3" s="12"/>
      <c r="Z3" s="14"/>
      <c r="AA3" s="12"/>
      <c r="AB3" s="12"/>
      <c r="AC3" s="20"/>
      <c r="AD3" s="29"/>
    </row>
    <row r="4" spans="1:30" ht="45" x14ac:dyDescent="0.25">
      <c r="A4" s="21" t="s">
        <v>30</v>
      </c>
      <c r="B4" s="8">
        <v>162</v>
      </c>
      <c r="C4" s="8">
        <v>85</v>
      </c>
      <c r="D4" s="8">
        <v>77</v>
      </c>
      <c r="E4" s="8">
        <v>3</v>
      </c>
      <c r="F4" s="8">
        <v>11</v>
      </c>
      <c r="G4" s="8">
        <v>1</v>
      </c>
      <c r="H4" s="8">
        <v>175</v>
      </c>
      <c r="I4" s="8">
        <v>2</v>
      </c>
      <c r="J4" s="1" t="s">
        <v>30</v>
      </c>
      <c r="K4" s="8">
        <v>30</v>
      </c>
      <c r="L4" s="8">
        <v>0</v>
      </c>
      <c r="M4" s="8">
        <v>0</v>
      </c>
      <c r="N4" s="8">
        <v>32</v>
      </c>
      <c r="O4" s="8">
        <v>5</v>
      </c>
      <c r="P4" s="8">
        <v>1</v>
      </c>
      <c r="Q4" s="8">
        <v>0</v>
      </c>
      <c r="R4" s="8">
        <v>29</v>
      </c>
      <c r="S4" s="1" t="s">
        <v>30</v>
      </c>
      <c r="T4" s="8">
        <v>13</v>
      </c>
      <c r="U4" s="8">
        <v>5</v>
      </c>
      <c r="V4" s="8">
        <v>145</v>
      </c>
      <c r="W4" s="8">
        <v>53</v>
      </c>
      <c r="X4" s="8">
        <v>0</v>
      </c>
      <c r="Y4" s="8">
        <v>2</v>
      </c>
      <c r="Z4" s="8">
        <v>8</v>
      </c>
      <c r="AA4" s="8">
        <v>8</v>
      </c>
      <c r="AB4" s="8">
        <v>2</v>
      </c>
      <c r="AC4" s="22">
        <v>0</v>
      </c>
      <c r="AD4" s="29"/>
    </row>
    <row r="5" spans="1:30" ht="45" x14ac:dyDescent="0.25">
      <c r="A5" s="23" t="s">
        <v>31</v>
      </c>
      <c r="B5" s="8">
        <v>761</v>
      </c>
      <c r="C5" s="8">
        <v>411</v>
      </c>
      <c r="D5" s="8">
        <v>350</v>
      </c>
      <c r="E5" s="8">
        <v>3</v>
      </c>
      <c r="F5" s="8">
        <v>23</v>
      </c>
      <c r="G5" s="8">
        <v>6</v>
      </c>
      <c r="H5" s="8">
        <v>796</v>
      </c>
      <c r="I5" s="8">
        <v>0</v>
      </c>
      <c r="J5" s="2" t="s">
        <v>31</v>
      </c>
      <c r="K5" s="8">
        <v>53</v>
      </c>
      <c r="L5" s="8">
        <v>149</v>
      </c>
      <c r="M5" s="8">
        <v>0</v>
      </c>
      <c r="N5" s="8">
        <v>34</v>
      </c>
      <c r="O5" s="8">
        <v>5</v>
      </c>
      <c r="P5" s="8">
        <v>16</v>
      </c>
      <c r="Q5" s="8">
        <v>1</v>
      </c>
      <c r="R5" s="8">
        <v>108</v>
      </c>
      <c r="S5" s="2" t="s">
        <v>31</v>
      </c>
      <c r="T5" s="8">
        <v>32</v>
      </c>
      <c r="U5" s="8">
        <v>16</v>
      </c>
      <c r="V5" s="8">
        <v>713</v>
      </c>
      <c r="W5" s="8">
        <v>629</v>
      </c>
      <c r="X5" s="8">
        <v>0</v>
      </c>
      <c r="Y5" s="8">
        <v>0</v>
      </c>
      <c r="Z5" s="8">
        <v>26</v>
      </c>
      <c r="AA5" s="8">
        <v>8</v>
      </c>
      <c r="AB5" s="8">
        <v>58</v>
      </c>
      <c r="AC5" s="22">
        <v>3</v>
      </c>
      <c r="AD5" s="29"/>
    </row>
    <row r="6" spans="1:30" ht="45" x14ac:dyDescent="0.25">
      <c r="A6" s="21" t="s">
        <v>32</v>
      </c>
      <c r="B6" s="8">
        <v>391</v>
      </c>
      <c r="C6" s="8">
        <v>206</v>
      </c>
      <c r="D6" s="8">
        <v>185</v>
      </c>
      <c r="E6" s="8">
        <v>2</v>
      </c>
      <c r="F6" s="8">
        <v>32</v>
      </c>
      <c r="G6" s="8">
        <v>2</v>
      </c>
      <c r="H6" s="8">
        <v>427</v>
      </c>
      <c r="I6" s="8">
        <v>8</v>
      </c>
      <c r="J6" s="1" t="s">
        <v>32</v>
      </c>
      <c r="K6" s="8">
        <v>40</v>
      </c>
      <c r="L6" s="8">
        <v>190</v>
      </c>
      <c r="M6" s="8">
        <v>0</v>
      </c>
      <c r="N6" s="8">
        <v>26</v>
      </c>
      <c r="O6" s="8">
        <v>5</v>
      </c>
      <c r="P6" s="8">
        <v>2</v>
      </c>
      <c r="Q6" s="8">
        <v>0</v>
      </c>
      <c r="R6" s="8">
        <v>96</v>
      </c>
      <c r="S6" s="1" t="s">
        <v>32</v>
      </c>
      <c r="T6" s="8">
        <v>19</v>
      </c>
      <c r="U6" s="8">
        <v>11</v>
      </c>
      <c r="V6" s="8">
        <v>361</v>
      </c>
      <c r="W6" s="8">
        <v>195</v>
      </c>
      <c r="X6" s="8">
        <v>2</v>
      </c>
      <c r="Y6" s="8">
        <v>0</v>
      </c>
      <c r="Z6" s="8">
        <v>12</v>
      </c>
      <c r="AA6" s="8">
        <v>7</v>
      </c>
      <c r="AB6" s="8">
        <v>1</v>
      </c>
      <c r="AC6" s="22">
        <v>2</v>
      </c>
      <c r="AD6" s="29"/>
    </row>
    <row r="7" spans="1:30" ht="45" x14ac:dyDescent="0.25">
      <c r="A7" s="21" t="s">
        <v>33</v>
      </c>
      <c r="B7" s="8">
        <v>477</v>
      </c>
      <c r="C7" s="8">
        <v>247</v>
      </c>
      <c r="D7" s="8">
        <v>230</v>
      </c>
      <c r="E7" s="8">
        <v>2</v>
      </c>
      <c r="F7" s="8">
        <v>16</v>
      </c>
      <c r="G7" s="8">
        <v>1</v>
      </c>
      <c r="H7" s="8">
        <v>495</v>
      </c>
      <c r="I7" s="8">
        <v>7</v>
      </c>
      <c r="J7" s="1" t="s">
        <v>33</v>
      </c>
      <c r="K7" s="8">
        <v>48</v>
      </c>
      <c r="L7" s="8">
        <v>247</v>
      </c>
      <c r="M7" s="8">
        <v>0</v>
      </c>
      <c r="N7" s="8">
        <v>19</v>
      </c>
      <c r="O7" s="8">
        <v>18</v>
      </c>
      <c r="P7" s="8">
        <v>6</v>
      </c>
      <c r="Q7" s="8">
        <v>2</v>
      </c>
      <c r="R7" s="8">
        <v>187</v>
      </c>
      <c r="S7" s="1" t="s">
        <v>33</v>
      </c>
      <c r="T7" s="8">
        <v>17</v>
      </c>
      <c r="U7" s="8">
        <v>8</v>
      </c>
      <c r="V7" s="8">
        <v>452</v>
      </c>
      <c r="W7" s="8">
        <v>292</v>
      </c>
      <c r="X7" s="8">
        <v>1</v>
      </c>
      <c r="Y7" s="8">
        <v>3</v>
      </c>
      <c r="Z7" s="8">
        <v>17</v>
      </c>
      <c r="AA7" s="8">
        <v>6</v>
      </c>
      <c r="AB7" s="8">
        <v>3</v>
      </c>
      <c r="AC7" s="22">
        <v>1</v>
      </c>
      <c r="AD7" s="29"/>
    </row>
    <row r="8" spans="1:30" ht="45" x14ac:dyDescent="0.25">
      <c r="A8" s="21" t="s">
        <v>34</v>
      </c>
      <c r="B8" s="8">
        <v>393</v>
      </c>
      <c r="C8" s="8">
        <v>166</v>
      </c>
      <c r="D8" s="8">
        <v>227</v>
      </c>
      <c r="E8" s="8">
        <v>1</v>
      </c>
      <c r="F8" s="8">
        <v>9</v>
      </c>
      <c r="G8" s="8">
        <v>1</v>
      </c>
      <c r="H8" s="8">
        <v>404</v>
      </c>
      <c r="I8" s="8">
        <v>2</v>
      </c>
      <c r="J8" s="1" t="s">
        <v>34</v>
      </c>
      <c r="K8" s="8">
        <v>26</v>
      </c>
      <c r="L8" s="8">
        <v>258</v>
      </c>
      <c r="M8" s="8">
        <v>0</v>
      </c>
      <c r="N8" s="8">
        <v>0</v>
      </c>
      <c r="O8" s="8">
        <v>6</v>
      </c>
      <c r="P8" s="8">
        <v>7</v>
      </c>
      <c r="Q8" s="8">
        <v>1</v>
      </c>
      <c r="R8" s="8">
        <v>79</v>
      </c>
      <c r="S8" s="1" t="s">
        <v>34</v>
      </c>
      <c r="T8" s="8">
        <v>9</v>
      </c>
      <c r="U8" s="8">
        <v>6</v>
      </c>
      <c r="V8" s="8">
        <v>379</v>
      </c>
      <c r="W8" s="8">
        <v>274</v>
      </c>
      <c r="X8" s="8">
        <v>0</v>
      </c>
      <c r="Y8" s="8">
        <v>0</v>
      </c>
      <c r="Z8" s="8">
        <v>5</v>
      </c>
      <c r="AA8" s="8">
        <v>5</v>
      </c>
      <c r="AB8" s="8">
        <v>11</v>
      </c>
      <c r="AC8" s="22">
        <v>0</v>
      </c>
      <c r="AD8" s="29"/>
    </row>
    <row r="9" spans="1:30" ht="45" x14ac:dyDescent="0.25">
      <c r="A9" s="21" t="s">
        <v>35</v>
      </c>
      <c r="B9" s="8">
        <v>425</v>
      </c>
      <c r="C9" s="8">
        <v>209</v>
      </c>
      <c r="D9" s="8">
        <v>216</v>
      </c>
      <c r="E9" s="8">
        <v>2</v>
      </c>
      <c r="F9" s="8">
        <v>8</v>
      </c>
      <c r="G9" s="8">
        <v>0</v>
      </c>
      <c r="H9" s="8">
        <v>433</v>
      </c>
      <c r="I9" s="8">
        <v>10</v>
      </c>
      <c r="J9" s="1" t="s">
        <v>35</v>
      </c>
      <c r="K9" s="8">
        <v>36</v>
      </c>
      <c r="L9" s="8">
        <v>206</v>
      </c>
      <c r="M9" s="8">
        <v>0</v>
      </c>
      <c r="N9" s="8">
        <v>66</v>
      </c>
      <c r="O9" s="8">
        <v>4</v>
      </c>
      <c r="P9" s="8">
        <v>4</v>
      </c>
      <c r="Q9" s="8">
        <v>0</v>
      </c>
      <c r="R9" s="8">
        <v>25</v>
      </c>
      <c r="S9" s="1" t="s">
        <v>35</v>
      </c>
      <c r="T9" s="8">
        <v>24</v>
      </c>
      <c r="U9" s="8">
        <v>22</v>
      </c>
      <c r="V9" s="8">
        <v>379</v>
      </c>
      <c r="W9" s="8">
        <v>100</v>
      </c>
      <c r="X9" s="8">
        <v>0</v>
      </c>
      <c r="Y9" s="8">
        <v>1</v>
      </c>
      <c r="Z9" s="8">
        <v>6</v>
      </c>
      <c r="AA9" s="8">
        <v>5</v>
      </c>
      <c r="AB9" s="8">
        <v>36</v>
      </c>
      <c r="AC9" s="22">
        <v>2</v>
      </c>
      <c r="AD9" s="29"/>
    </row>
    <row r="10" spans="1:30" x14ac:dyDescent="0.25">
      <c r="A10" s="23" t="s">
        <v>36</v>
      </c>
      <c r="B10" s="3">
        <v>108</v>
      </c>
      <c r="C10" s="3">
        <v>50</v>
      </c>
      <c r="D10" s="3">
        <v>58</v>
      </c>
      <c r="E10" s="3">
        <v>0</v>
      </c>
      <c r="F10" s="3">
        <v>10</v>
      </c>
      <c r="G10" s="3">
        <v>2</v>
      </c>
      <c r="H10" s="8">
        <v>122</v>
      </c>
      <c r="I10" s="3">
        <v>2</v>
      </c>
      <c r="J10" s="2" t="s">
        <v>36</v>
      </c>
      <c r="K10" s="3">
        <v>14</v>
      </c>
      <c r="L10" s="3">
        <v>48</v>
      </c>
      <c r="M10" s="3">
        <v>0</v>
      </c>
      <c r="N10" s="3">
        <v>13</v>
      </c>
      <c r="O10" s="3">
        <v>16</v>
      </c>
      <c r="P10" s="3">
        <v>9</v>
      </c>
      <c r="Q10" s="3">
        <v>3</v>
      </c>
      <c r="R10" s="3">
        <v>36</v>
      </c>
      <c r="S10" s="2" t="s">
        <v>36</v>
      </c>
      <c r="T10" s="3">
        <v>6</v>
      </c>
      <c r="U10" s="3">
        <v>0</v>
      </c>
      <c r="V10" s="3">
        <v>102</v>
      </c>
      <c r="W10" s="3">
        <v>51</v>
      </c>
      <c r="X10" s="3">
        <v>0</v>
      </c>
      <c r="Y10" s="3">
        <v>0</v>
      </c>
      <c r="Z10" s="3">
        <v>16</v>
      </c>
      <c r="AA10" s="3">
        <v>2</v>
      </c>
      <c r="AB10" s="3">
        <v>8</v>
      </c>
      <c r="AC10" s="24">
        <v>0</v>
      </c>
      <c r="AD10" s="29"/>
    </row>
    <row r="11" spans="1:30" ht="45" x14ac:dyDescent="0.25">
      <c r="A11" s="21" t="s">
        <v>37</v>
      </c>
      <c r="B11" s="8">
        <v>317</v>
      </c>
      <c r="C11" s="8">
        <v>181</v>
      </c>
      <c r="D11" s="8">
        <v>136</v>
      </c>
      <c r="E11" s="8">
        <v>2</v>
      </c>
      <c r="F11" s="8">
        <v>39</v>
      </c>
      <c r="G11" s="8">
        <v>5</v>
      </c>
      <c r="H11" s="8">
        <v>366</v>
      </c>
      <c r="I11" s="8">
        <v>4</v>
      </c>
      <c r="J11" s="1" t="s">
        <v>37</v>
      </c>
      <c r="K11" s="8">
        <v>23</v>
      </c>
      <c r="L11" s="8">
        <v>135</v>
      </c>
      <c r="M11" s="8">
        <v>0</v>
      </c>
      <c r="N11" s="8">
        <v>56</v>
      </c>
      <c r="O11" s="8">
        <v>44</v>
      </c>
      <c r="P11" s="8">
        <v>10</v>
      </c>
      <c r="Q11" s="8">
        <v>3</v>
      </c>
      <c r="R11" s="8">
        <v>132</v>
      </c>
      <c r="S11" s="1" t="s">
        <v>37</v>
      </c>
      <c r="T11" s="8">
        <v>5</v>
      </c>
      <c r="U11" s="8">
        <v>6</v>
      </c>
      <c r="V11" s="8">
        <v>284</v>
      </c>
      <c r="W11" s="8">
        <v>176</v>
      </c>
      <c r="X11" s="8">
        <v>4</v>
      </c>
      <c r="Y11" s="8">
        <v>5</v>
      </c>
      <c r="Z11" s="8">
        <v>26</v>
      </c>
      <c r="AA11" s="8">
        <v>12</v>
      </c>
      <c r="AB11" s="8">
        <v>5</v>
      </c>
      <c r="AC11" s="22">
        <v>0</v>
      </c>
      <c r="AD11" s="29"/>
    </row>
    <row r="12" spans="1:30" ht="45" x14ac:dyDescent="0.25">
      <c r="A12" s="21" t="s">
        <v>38</v>
      </c>
      <c r="B12" s="8">
        <v>105</v>
      </c>
      <c r="C12" s="8">
        <v>56</v>
      </c>
      <c r="D12" s="8">
        <v>49</v>
      </c>
      <c r="E12" s="8">
        <v>1</v>
      </c>
      <c r="F12" s="8">
        <v>13</v>
      </c>
      <c r="G12" s="8">
        <v>0</v>
      </c>
      <c r="H12" s="8">
        <v>118</v>
      </c>
      <c r="I12" s="8">
        <v>4</v>
      </c>
      <c r="J12" s="1" t="s">
        <v>38</v>
      </c>
      <c r="K12" s="8">
        <v>28</v>
      </c>
      <c r="L12" s="8">
        <v>53</v>
      </c>
      <c r="M12" s="8">
        <v>0</v>
      </c>
      <c r="N12" s="8">
        <v>25</v>
      </c>
      <c r="O12" s="8">
        <v>13</v>
      </c>
      <c r="P12" s="8">
        <v>13</v>
      </c>
      <c r="Q12" s="8">
        <v>4</v>
      </c>
      <c r="R12" s="8">
        <v>10</v>
      </c>
      <c r="S12" s="1" t="s">
        <v>38</v>
      </c>
      <c r="T12" s="8">
        <v>8</v>
      </c>
      <c r="U12" s="8">
        <v>0</v>
      </c>
      <c r="V12" s="8">
        <v>93</v>
      </c>
      <c r="W12" s="8">
        <v>74</v>
      </c>
      <c r="X12" s="8">
        <v>0</v>
      </c>
      <c r="Y12" s="8">
        <v>0</v>
      </c>
      <c r="Z12" s="8">
        <v>19</v>
      </c>
      <c r="AA12" s="8">
        <v>1</v>
      </c>
      <c r="AB12" s="8">
        <v>0</v>
      </c>
      <c r="AC12" s="22">
        <v>0</v>
      </c>
      <c r="AD12" s="29"/>
    </row>
    <row r="13" spans="1:30" x14ac:dyDescent="0.25">
      <c r="A13" s="25" t="s">
        <v>40</v>
      </c>
      <c r="B13" s="5">
        <f>SUM(B4:B12)</f>
        <v>3139</v>
      </c>
      <c r="C13" s="5">
        <f>SUM(C4:C12)</f>
        <v>1611</v>
      </c>
      <c r="D13" s="5">
        <f>SUM(D4:D12)</f>
        <v>1528</v>
      </c>
      <c r="E13" s="5">
        <f t="shared" ref="E13:AC13" si="0">SUM(E4:E12)</f>
        <v>16</v>
      </c>
      <c r="F13" s="5">
        <f t="shared" si="0"/>
        <v>161</v>
      </c>
      <c r="G13" s="5">
        <f t="shared" si="0"/>
        <v>18</v>
      </c>
      <c r="H13" s="5">
        <f t="shared" si="0"/>
        <v>3336</v>
      </c>
      <c r="I13" s="5">
        <f t="shared" si="0"/>
        <v>39</v>
      </c>
      <c r="J13" s="4" t="s">
        <v>40</v>
      </c>
      <c r="K13" s="5">
        <f t="shared" si="0"/>
        <v>298</v>
      </c>
      <c r="L13" s="5">
        <f t="shared" si="0"/>
        <v>1286</v>
      </c>
      <c r="M13" s="5">
        <f t="shared" si="0"/>
        <v>0</v>
      </c>
      <c r="N13" s="5">
        <f t="shared" si="0"/>
        <v>271</v>
      </c>
      <c r="O13" s="5">
        <f t="shared" si="0"/>
        <v>116</v>
      </c>
      <c r="P13" s="5">
        <f t="shared" si="0"/>
        <v>68</v>
      </c>
      <c r="Q13" s="5">
        <f t="shared" si="0"/>
        <v>14</v>
      </c>
      <c r="R13" s="5">
        <f t="shared" si="0"/>
        <v>702</v>
      </c>
      <c r="S13" s="4" t="s">
        <v>40</v>
      </c>
      <c r="T13" s="5">
        <f t="shared" si="0"/>
        <v>133</v>
      </c>
      <c r="U13" s="5">
        <f t="shared" si="0"/>
        <v>74</v>
      </c>
      <c r="V13" s="5">
        <f t="shared" si="0"/>
        <v>2908</v>
      </c>
      <c r="W13" s="5">
        <f t="shared" si="0"/>
        <v>1844</v>
      </c>
      <c r="X13" s="5">
        <f t="shared" si="0"/>
        <v>7</v>
      </c>
      <c r="Y13" s="5">
        <f t="shared" si="0"/>
        <v>11</v>
      </c>
      <c r="Z13" s="5">
        <f t="shared" si="0"/>
        <v>135</v>
      </c>
      <c r="AA13" s="5">
        <f t="shared" si="0"/>
        <v>54</v>
      </c>
      <c r="AB13" s="5">
        <f t="shared" si="0"/>
        <v>124</v>
      </c>
      <c r="AC13" s="26">
        <f t="shared" si="0"/>
        <v>8</v>
      </c>
      <c r="AD13" s="29"/>
    </row>
    <row r="14" spans="1:30" ht="30" x14ac:dyDescent="0.25">
      <c r="A14" s="21" t="s">
        <v>39</v>
      </c>
      <c r="B14" s="8">
        <v>435</v>
      </c>
      <c r="C14" s="8">
        <v>194</v>
      </c>
      <c r="D14" s="8">
        <v>241</v>
      </c>
      <c r="E14" s="8">
        <v>6</v>
      </c>
      <c r="F14" s="8">
        <v>1</v>
      </c>
      <c r="G14" s="8">
        <v>1</v>
      </c>
      <c r="H14" s="8">
        <v>438</v>
      </c>
      <c r="I14" s="8">
        <v>3</v>
      </c>
      <c r="J14" s="1" t="s">
        <v>39</v>
      </c>
      <c r="K14" s="8">
        <v>3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" t="s">
        <v>39</v>
      </c>
      <c r="T14" s="8">
        <v>207</v>
      </c>
      <c r="U14" s="8">
        <v>143</v>
      </c>
      <c r="V14" s="8">
        <v>85</v>
      </c>
      <c r="W14" s="8">
        <v>0</v>
      </c>
      <c r="X14" s="8">
        <v>0</v>
      </c>
      <c r="Y14" s="8">
        <v>1</v>
      </c>
      <c r="Z14" s="8">
        <v>0</v>
      </c>
      <c r="AA14" s="8">
        <v>2</v>
      </c>
      <c r="AB14" s="8">
        <v>62</v>
      </c>
      <c r="AC14" s="22">
        <v>5</v>
      </c>
      <c r="AD14" s="29"/>
    </row>
    <row r="15" spans="1:30" ht="45" x14ac:dyDescent="0.25">
      <c r="A15" s="21" t="s">
        <v>35</v>
      </c>
      <c r="B15" s="8">
        <v>376</v>
      </c>
      <c r="C15" s="8">
        <v>134</v>
      </c>
      <c r="D15" s="8">
        <v>242</v>
      </c>
      <c r="E15" s="8">
        <v>2</v>
      </c>
      <c r="F15" s="8">
        <v>3</v>
      </c>
      <c r="G15" s="8">
        <v>2</v>
      </c>
      <c r="H15" s="8">
        <f>B15+F15+2*G15</f>
        <v>383</v>
      </c>
      <c r="I15" s="8">
        <v>0</v>
      </c>
      <c r="J15" s="1" t="s">
        <v>35</v>
      </c>
      <c r="K15" s="8">
        <v>11</v>
      </c>
      <c r="L15" s="8">
        <v>0</v>
      </c>
      <c r="M15" s="8">
        <v>0</v>
      </c>
      <c r="N15" s="8">
        <v>0</v>
      </c>
      <c r="O15" s="8">
        <v>1</v>
      </c>
      <c r="P15" s="8">
        <v>0</v>
      </c>
      <c r="Q15" s="8">
        <v>0</v>
      </c>
      <c r="R15" s="8">
        <v>14</v>
      </c>
      <c r="S15" s="1" t="s">
        <v>35</v>
      </c>
      <c r="T15" s="8">
        <v>141</v>
      </c>
      <c r="U15" s="8">
        <v>130</v>
      </c>
      <c r="V15" s="8">
        <v>105</v>
      </c>
      <c r="W15" s="8">
        <v>0</v>
      </c>
      <c r="X15" s="8">
        <v>0</v>
      </c>
      <c r="Y15" s="8">
        <v>6</v>
      </c>
      <c r="Z15" s="8">
        <v>2</v>
      </c>
      <c r="AA15" s="8">
        <v>2</v>
      </c>
      <c r="AB15" s="8">
        <v>39</v>
      </c>
      <c r="AC15" s="22">
        <v>16</v>
      </c>
      <c r="AD15" s="29"/>
    </row>
    <row r="16" spans="1:30" s="27" customFormat="1" x14ac:dyDescent="0.25">
      <c r="A16" s="25" t="s">
        <v>41</v>
      </c>
      <c r="B16" s="5">
        <f>SUM(B14:B15)</f>
        <v>811</v>
      </c>
      <c r="C16" s="5">
        <f>SUM(C14:C15)</f>
        <v>328</v>
      </c>
      <c r="D16" s="5">
        <f>SUM(D14:D15)</f>
        <v>483</v>
      </c>
      <c r="E16" s="5">
        <v>8</v>
      </c>
      <c r="F16" s="5">
        <f t="shared" ref="F16:AC16" si="1">SUM(F14:F15)</f>
        <v>4</v>
      </c>
      <c r="G16" s="5">
        <f t="shared" si="1"/>
        <v>3</v>
      </c>
      <c r="H16" s="5">
        <f t="shared" si="1"/>
        <v>821</v>
      </c>
      <c r="I16" s="5">
        <f t="shared" si="1"/>
        <v>3</v>
      </c>
      <c r="J16" s="4" t="s">
        <v>41</v>
      </c>
      <c r="K16" s="5">
        <f t="shared" si="1"/>
        <v>14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1</v>
      </c>
      <c r="P16" s="5">
        <f t="shared" si="1"/>
        <v>0</v>
      </c>
      <c r="Q16" s="5">
        <f t="shared" si="1"/>
        <v>0</v>
      </c>
      <c r="R16" s="5">
        <f t="shared" si="1"/>
        <v>14</v>
      </c>
      <c r="S16" s="4" t="s">
        <v>41</v>
      </c>
      <c r="T16" s="5">
        <f t="shared" si="1"/>
        <v>348</v>
      </c>
      <c r="U16" s="5">
        <f t="shared" si="1"/>
        <v>273</v>
      </c>
      <c r="V16" s="5">
        <f t="shared" si="1"/>
        <v>190</v>
      </c>
      <c r="W16" s="5">
        <f t="shared" si="1"/>
        <v>0</v>
      </c>
      <c r="X16" s="5">
        <f t="shared" si="1"/>
        <v>0</v>
      </c>
      <c r="Y16" s="5">
        <f t="shared" si="1"/>
        <v>7</v>
      </c>
      <c r="Z16" s="5">
        <f t="shared" si="1"/>
        <v>2</v>
      </c>
      <c r="AA16" s="5">
        <f t="shared" si="1"/>
        <v>4</v>
      </c>
      <c r="AB16" s="5">
        <f t="shared" si="1"/>
        <v>101</v>
      </c>
      <c r="AC16" s="26">
        <f t="shared" si="1"/>
        <v>21</v>
      </c>
      <c r="AD16" s="30"/>
    </row>
    <row r="17" spans="1:30" ht="75" x14ac:dyDescent="0.25">
      <c r="A17" s="21" t="s">
        <v>43</v>
      </c>
      <c r="B17" s="8">
        <v>144</v>
      </c>
      <c r="C17" s="8">
        <v>108</v>
      </c>
      <c r="D17" s="8">
        <v>36</v>
      </c>
      <c r="E17" s="8">
        <v>11</v>
      </c>
      <c r="F17" s="8">
        <v>68</v>
      </c>
      <c r="G17" s="8">
        <v>76</v>
      </c>
      <c r="H17" s="8">
        <f>B17+F17+2*G17</f>
        <v>364</v>
      </c>
      <c r="I17" s="8">
        <v>2</v>
      </c>
      <c r="J17" s="1" t="s">
        <v>43</v>
      </c>
      <c r="K17" s="8">
        <v>0</v>
      </c>
      <c r="L17" s="8">
        <v>86</v>
      </c>
      <c r="M17" s="8">
        <v>0</v>
      </c>
      <c r="N17" s="8">
        <v>0</v>
      </c>
      <c r="O17" s="8">
        <v>7</v>
      </c>
      <c r="P17" s="8">
        <v>7</v>
      </c>
      <c r="Q17" s="8">
        <v>4</v>
      </c>
      <c r="R17" s="8">
        <v>4</v>
      </c>
      <c r="S17" s="1" t="s">
        <v>43</v>
      </c>
      <c r="T17" s="8">
        <v>63</v>
      </c>
      <c r="U17" s="8">
        <v>20</v>
      </c>
      <c r="V17" s="8">
        <v>55</v>
      </c>
      <c r="W17" s="8">
        <v>144</v>
      </c>
      <c r="X17" s="8">
        <v>0</v>
      </c>
      <c r="Y17" s="8">
        <v>3</v>
      </c>
      <c r="Z17" s="8">
        <v>4</v>
      </c>
      <c r="AA17" s="8">
        <v>0</v>
      </c>
      <c r="AB17" s="8">
        <v>1</v>
      </c>
      <c r="AC17" s="22">
        <v>0</v>
      </c>
      <c r="AD17" s="29"/>
    </row>
    <row r="18" spans="1:30" ht="75" x14ac:dyDescent="0.25">
      <c r="A18" s="21" t="s">
        <v>42</v>
      </c>
      <c r="B18" s="8">
        <v>22</v>
      </c>
      <c r="C18" s="8">
        <v>14</v>
      </c>
      <c r="D18" s="8">
        <v>8</v>
      </c>
      <c r="E18" s="8">
        <v>0</v>
      </c>
      <c r="F18" s="8">
        <v>0</v>
      </c>
      <c r="G18" s="8">
        <v>22</v>
      </c>
      <c r="H18" s="8">
        <v>66</v>
      </c>
      <c r="I18" s="8">
        <v>0</v>
      </c>
      <c r="J18" s="1" t="s">
        <v>42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" t="s">
        <v>42</v>
      </c>
      <c r="T18" s="8">
        <v>12</v>
      </c>
      <c r="U18" s="8">
        <v>4</v>
      </c>
      <c r="V18" s="8">
        <v>3</v>
      </c>
      <c r="W18" s="8">
        <v>22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22">
        <v>0</v>
      </c>
      <c r="AD18" s="29"/>
    </row>
    <row r="19" spans="1:30" ht="75" x14ac:dyDescent="0.25">
      <c r="A19" s="21" t="s">
        <v>44</v>
      </c>
      <c r="B19" s="6">
        <v>64</v>
      </c>
      <c r="C19" s="8">
        <v>33</v>
      </c>
      <c r="D19" s="8">
        <v>31</v>
      </c>
      <c r="E19" s="8">
        <v>0</v>
      </c>
      <c r="F19" s="8">
        <v>57</v>
      </c>
      <c r="G19" s="8">
        <v>7</v>
      </c>
      <c r="H19" s="8">
        <v>135</v>
      </c>
      <c r="I19" s="8">
        <v>0</v>
      </c>
      <c r="J19" s="1" t="s">
        <v>44</v>
      </c>
      <c r="K19" s="8">
        <v>0</v>
      </c>
      <c r="L19" s="8">
        <v>0</v>
      </c>
      <c r="M19" s="8">
        <v>0</v>
      </c>
      <c r="N19" s="8">
        <v>9</v>
      </c>
      <c r="O19" s="8">
        <v>1</v>
      </c>
      <c r="P19" s="8">
        <v>3</v>
      </c>
      <c r="Q19" s="8">
        <v>0</v>
      </c>
      <c r="R19" s="8">
        <v>0</v>
      </c>
      <c r="S19" s="1" t="s">
        <v>44</v>
      </c>
      <c r="T19" s="8">
        <v>28</v>
      </c>
      <c r="U19" s="8">
        <v>20</v>
      </c>
      <c r="V19" s="8">
        <v>16</v>
      </c>
      <c r="W19" s="8">
        <v>16</v>
      </c>
      <c r="X19" s="8">
        <v>0</v>
      </c>
      <c r="Y19" s="8">
        <v>0</v>
      </c>
      <c r="Z19" s="8">
        <v>11</v>
      </c>
      <c r="AA19" s="8">
        <v>1</v>
      </c>
      <c r="AB19" s="8">
        <v>1</v>
      </c>
      <c r="AC19" s="22">
        <v>0</v>
      </c>
      <c r="AD19" s="29"/>
    </row>
    <row r="20" spans="1:30" s="27" customFormat="1" x14ac:dyDescent="0.25">
      <c r="A20" s="25" t="s">
        <v>45</v>
      </c>
      <c r="B20" s="5">
        <f>SUM(B17:B19)</f>
        <v>230</v>
      </c>
      <c r="C20" s="5">
        <f t="shared" ref="C20:AC20" si="2">SUM(C17:C19)</f>
        <v>155</v>
      </c>
      <c r="D20" s="5">
        <f t="shared" si="2"/>
        <v>75</v>
      </c>
      <c r="E20" s="5">
        <f t="shared" si="2"/>
        <v>11</v>
      </c>
      <c r="F20" s="5">
        <f t="shared" si="2"/>
        <v>125</v>
      </c>
      <c r="G20" s="5">
        <f t="shared" si="2"/>
        <v>105</v>
      </c>
      <c r="H20" s="5">
        <f t="shared" si="2"/>
        <v>565</v>
      </c>
      <c r="I20" s="5">
        <f t="shared" si="2"/>
        <v>2</v>
      </c>
      <c r="J20" s="4" t="s">
        <v>45</v>
      </c>
      <c r="K20" s="5">
        <f t="shared" si="2"/>
        <v>0</v>
      </c>
      <c r="L20" s="5">
        <f t="shared" si="2"/>
        <v>86</v>
      </c>
      <c r="M20" s="5">
        <f t="shared" si="2"/>
        <v>0</v>
      </c>
      <c r="N20" s="5">
        <f t="shared" si="2"/>
        <v>9</v>
      </c>
      <c r="O20" s="5">
        <f t="shared" si="2"/>
        <v>8</v>
      </c>
      <c r="P20" s="5">
        <f t="shared" si="2"/>
        <v>10</v>
      </c>
      <c r="Q20" s="5">
        <f t="shared" si="2"/>
        <v>4</v>
      </c>
      <c r="R20" s="5">
        <f t="shared" si="2"/>
        <v>4</v>
      </c>
      <c r="S20" s="4" t="s">
        <v>45</v>
      </c>
      <c r="T20" s="5">
        <f t="shared" si="2"/>
        <v>103</v>
      </c>
      <c r="U20" s="5">
        <f t="shared" si="2"/>
        <v>44</v>
      </c>
      <c r="V20" s="5">
        <f t="shared" si="2"/>
        <v>74</v>
      </c>
      <c r="W20" s="5">
        <f t="shared" si="2"/>
        <v>182</v>
      </c>
      <c r="X20" s="5">
        <f t="shared" si="2"/>
        <v>0</v>
      </c>
      <c r="Y20" s="5">
        <f t="shared" si="2"/>
        <v>3</v>
      </c>
      <c r="Z20" s="5">
        <f t="shared" si="2"/>
        <v>15</v>
      </c>
      <c r="AA20" s="5">
        <f t="shared" si="2"/>
        <v>1</v>
      </c>
      <c r="AB20" s="5">
        <f t="shared" si="2"/>
        <v>2</v>
      </c>
      <c r="AC20" s="26">
        <f t="shared" si="2"/>
        <v>0</v>
      </c>
      <c r="AD20" s="30"/>
    </row>
    <row r="21" spans="1:30" s="28" customFormat="1" ht="15.75" thickBot="1" x14ac:dyDescent="0.3">
      <c r="A21" s="33" t="s">
        <v>46</v>
      </c>
      <c r="B21" s="34">
        <f>B13+B16+B20</f>
        <v>4180</v>
      </c>
      <c r="C21" s="34">
        <f t="shared" ref="C21:AC21" si="3">C13+C16+C20</f>
        <v>2094</v>
      </c>
      <c r="D21" s="34">
        <f t="shared" si="3"/>
        <v>2086</v>
      </c>
      <c r="E21" s="34">
        <f t="shared" si="3"/>
        <v>35</v>
      </c>
      <c r="F21" s="34">
        <f t="shared" si="3"/>
        <v>290</v>
      </c>
      <c r="G21" s="34">
        <f t="shared" si="3"/>
        <v>126</v>
      </c>
      <c r="H21" s="34">
        <f t="shared" si="3"/>
        <v>4722</v>
      </c>
      <c r="I21" s="34">
        <f t="shared" si="3"/>
        <v>44</v>
      </c>
      <c r="J21" s="35" t="s">
        <v>46</v>
      </c>
      <c r="K21" s="34">
        <f t="shared" si="3"/>
        <v>312</v>
      </c>
      <c r="L21" s="34">
        <f t="shared" si="3"/>
        <v>1372</v>
      </c>
      <c r="M21" s="34">
        <f t="shared" si="3"/>
        <v>0</v>
      </c>
      <c r="N21" s="34">
        <f t="shared" si="3"/>
        <v>280</v>
      </c>
      <c r="O21" s="34">
        <f t="shared" si="3"/>
        <v>125</v>
      </c>
      <c r="P21" s="34">
        <f t="shared" si="3"/>
        <v>78</v>
      </c>
      <c r="Q21" s="34">
        <f t="shared" si="3"/>
        <v>18</v>
      </c>
      <c r="R21" s="34">
        <f t="shared" si="3"/>
        <v>720</v>
      </c>
      <c r="S21" s="35" t="s">
        <v>46</v>
      </c>
      <c r="T21" s="34">
        <f t="shared" si="3"/>
        <v>584</v>
      </c>
      <c r="U21" s="34">
        <f t="shared" si="3"/>
        <v>391</v>
      </c>
      <c r="V21" s="34">
        <f t="shared" si="3"/>
        <v>3172</v>
      </c>
      <c r="W21" s="34">
        <f t="shared" si="3"/>
        <v>2026</v>
      </c>
      <c r="X21" s="34">
        <f t="shared" si="3"/>
        <v>7</v>
      </c>
      <c r="Y21" s="34">
        <f t="shared" si="3"/>
        <v>21</v>
      </c>
      <c r="Z21" s="34">
        <f t="shared" si="3"/>
        <v>152</v>
      </c>
      <c r="AA21" s="34">
        <f t="shared" si="3"/>
        <v>59</v>
      </c>
      <c r="AB21" s="34">
        <f t="shared" si="3"/>
        <v>227</v>
      </c>
      <c r="AC21" s="36">
        <f t="shared" si="3"/>
        <v>29</v>
      </c>
      <c r="AD21" s="31"/>
    </row>
    <row r="22" spans="1:30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</sheetData>
  <mergeCells count="28">
    <mergeCell ref="A1:I1"/>
    <mergeCell ref="J1:R1"/>
    <mergeCell ref="S1:AC1"/>
    <mergeCell ref="A2:A3"/>
    <mergeCell ref="B2:E2"/>
    <mergeCell ref="F2:G2"/>
    <mergeCell ref="H2:H3"/>
    <mergeCell ref="I2:I3"/>
    <mergeCell ref="K2:K3"/>
    <mergeCell ref="L2:L3"/>
    <mergeCell ref="M2:M3"/>
    <mergeCell ref="N2:N3"/>
    <mergeCell ref="O2:O3"/>
    <mergeCell ref="P2:P3"/>
    <mergeCell ref="Q2:Q3"/>
    <mergeCell ref="R2:R3"/>
    <mergeCell ref="T2:T3"/>
    <mergeCell ref="J2:J3"/>
    <mergeCell ref="S2:S3"/>
    <mergeCell ref="AB2:AB3"/>
    <mergeCell ref="AC2:AC3"/>
    <mergeCell ref="V2:V3"/>
    <mergeCell ref="W2:W3"/>
    <mergeCell ref="X2:X3"/>
    <mergeCell ref="Y2:Y3"/>
    <mergeCell ref="Z2:Z3"/>
    <mergeCell ref="AA2:AA3"/>
    <mergeCell ref="U2:U3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4294967295" verticalDpi="4294967295" r:id="rId1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Andrea</dc:creator>
  <cp:lastModifiedBy>Payr Erika</cp:lastModifiedBy>
  <cp:lastPrinted>2018-01-09T13:23:30Z</cp:lastPrinted>
  <dcterms:created xsi:type="dcterms:W3CDTF">2017-10-09T10:18:06Z</dcterms:created>
  <dcterms:modified xsi:type="dcterms:W3CDTF">2018-01-09T13:24:11Z</dcterms:modified>
</cp:coreProperties>
</file>